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xwi\OneDrive\iQuadrat Investment und Immobilien GmbH\Ifflandstr. 11\Jour Fixe\"/>
    </mc:Choice>
  </mc:AlternateContent>
  <xr:revisionPtr revIDLastSave="88" documentId="13_ncr:1_{523E8A5C-8B2C-4276-9683-09966CDD4AA3}" xr6:coauthVersionLast="43" xr6:coauthVersionMax="43" xr10:uidLastSave="{98D8A1BC-96DA-4010-8B0A-C054A69D12FF}"/>
  <bookViews>
    <workbookView xWindow="23880" yWindow="-120" windowWidth="19440" windowHeight="15000" tabRatio="939" xr2:uid="{00000000-000D-0000-FFFF-FFFF00000000}"/>
  </bookViews>
  <sheets>
    <sheet name="Vorlage" sheetId="14" r:id="rId1"/>
    <sheet name="KIA" sheetId="49" state="hidden" r:id="rId2"/>
    <sheet name="PIA" sheetId="50" state="hidden" r:id="rId3"/>
  </sheets>
  <definedNames>
    <definedName name="_xlnm.Print_Area" localSheetId="0">Vorlage!$A$1:$R$57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4" l="1"/>
  <c r="I54" i="14"/>
  <c r="H54" i="14"/>
  <c r="G54" i="14"/>
  <c r="F54" i="14"/>
  <c r="E54" i="14"/>
  <c r="J53" i="14"/>
  <c r="I53" i="14"/>
  <c r="H53" i="14"/>
  <c r="G53" i="14"/>
  <c r="F53" i="14"/>
  <c r="E53" i="14"/>
  <c r="J52" i="14"/>
  <c r="I52" i="14"/>
  <c r="H52" i="14"/>
  <c r="G52" i="14"/>
  <c r="F52" i="14"/>
  <c r="E52" i="14"/>
  <c r="D54" i="14"/>
  <c r="D53" i="14"/>
  <c r="D52" i="14"/>
  <c r="G55" i="14" l="1"/>
  <c r="F55" i="14"/>
  <c r="I55" i="14" l="1"/>
  <c r="E55" i="14"/>
  <c r="H55" i="14"/>
  <c r="J55" i="14"/>
  <c r="D55" i="14"/>
  <c r="J31" i="49" l="1"/>
  <c r="J55" i="49" s="1"/>
  <c r="J56" i="49" s="1"/>
</calcChain>
</file>

<file path=xl/sharedStrings.xml><?xml version="1.0" encoding="utf-8"?>
<sst xmlns="http://schemas.openxmlformats.org/spreadsheetml/2006/main" count="440" uniqueCount="302">
  <si>
    <t>Zielerreichung</t>
  </si>
  <si>
    <t>Position</t>
  </si>
  <si>
    <t>∑</t>
  </si>
  <si>
    <t>Gesamt</t>
  </si>
  <si>
    <t>#</t>
  </si>
  <si>
    <t>Name, Vorname</t>
  </si>
  <si>
    <t>Step 1</t>
  </si>
  <si>
    <t>Step 2</t>
  </si>
  <si>
    <t>Step 3</t>
  </si>
  <si>
    <t>Step 4</t>
  </si>
  <si>
    <t>Step 5</t>
  </si>
  <si>
    <t>Step 6</t>
  </si>
  <si>
    <t>Geschätztes Volumen</t>
  </si>
  <si>
    <t>Planzahl</t>
  </si>
  <si>
    <t>∑ 40%</t>
  </si>
  <si>
    <t>Traineeseminar Ja/Nein?</t>
  </si>
  <si>
    <t>Jan Otto</t>
  </si>
  <si>
    <t>Christian Saur</t>
  </si>
  <si>
    <t>Eike Vogt</t>
  </si>
  <si>
    <t>Tim Pieplau</t>
  </si>
  <si>
    <t>Victor Güttler</t>
  </si>
  <si>
    <t>Sabine Radetzki</t>
  </si>
  <si>
    <t>Mario Stehling</t>
  </si>
  <si>
    <t>Peter Rudas</t>
  </si>
  <si>
    <t>Pablo Mellar</t>
  </si>
  <si>
    <t>Moritz Schmidt</t>
  </si>
  <si>
    <t>Team</t>
  </si>
  <si>
    <t>S2</t>
  </si>
  <si>
    <t>S3</t>
  </si>
  <si>
    <t>S1</t>
  </si>
  <si>
    <t>Telefonat 
14.04. - 19:00</t>
  </si>
  <si>
    <t>Kevin Dursun</t>
  </si>
  <si>
    <t>Leon Plößer</t>
  </si>
  <si>
    <t xml:space="preserve">Treffen ab
15.06. </t>
  </si>
  <si>
    <t>Termin vereinbaren
18.05. - 10:30</t>
  </si>
  <si>
    <t>Treffen
27.05. - 21:00</t>
  </si>
  <si>
    <t xml:space="preserve">Telefonat 22.05. - 19:30
</t>
  </si>
  <si>
    <t>Jochen Hülss</t>
  </si>
  <si>
    <t>Nummer ziehen Facebook
02.06. - 10:00</t>
  </si>
  <si>
    <t>Terminvereinbarung FB
03.06. - 17:00</t>
  </si>
  <si>
    <t>S1
11.06. - 10:00</t>
  </si>
  <si>
    <t>Telefonat
08.06. - 19:00</t>
  </si>
  <si>
    <t>S2
17.06. - 20:00</t>
  </si>
  <si>
    <t>S3
10.07. - 18:15</t>
  </si>
  <si>
    <t>Bierchen
25.07. - 22:00</t>
  </si>
  <si>
    <t>Treffen
02.08. - 16:00</t>
  </si>
  <si>
    <t>Stefanie Heydt</t>
  </si>
  <si>
    <t>Telefonat 
10.08. - 18:30</t>
  </si>
  <si>
    <t>S1
15.08. - 12:30</t>
  </si>
  <si>
    <t>Telefonat
14.08. - 16:00</t>
  </si>
  <si>
    <t>S1
18.08. - 10:00</t>
  </si>
  <si>
    <t>Georg Wang</t>
  </si>
  <si>
    <t>Anschreiben WhatsApp
07.09. - 14:00</t>
  </si>
  <si>
    <t>Manuel Wiedemann</t>
  </si>
  <si>
    <t>Bierchen
16.09. - 22:00</t>
  </si>
  <si>
    <t>Telefonat
07.10. - 19:30</t>
  </si>
  <si>
    <t>Bonny-Josephine Brüdegam</t>
  </si>
  <si>
    <t>Telefonat
06.10. - 18:30</t>
  </si>
  <si>
    <t>Telefonat S1
14.10. - 19:00</t>
  </si>
  <si>
    <t>Telefonat S1
13.10. - 19:30</t>
  </si>
  <si>
    <t>Erhalt Unterlagen</t>
  </si>
  <si>
    <t>Frederik Chettouh</t>
  </si>
  <si>
    <t>Telefonat
22.10. - 19:00</t>
  </si>
  <si>
    <t>Telefonat
21.10. - 09:00</t>
  </si>
  <si>
    <t>Telefonat S2
22.10. - 19:00</t>
  </si>
  <si>
    <t>Nachfragen</t>
  </si>
  <si>
    <t>Florian Rech</t>
  </si>
  <si>
    <t>Mato Duric</t>
  </si>
  <si>
    <t>Terminvereinbarung
Alex M. und FC</t>
  </si>
  <si>
    <t>S1 und S2 (Berlin)
21./22.11.</t>
  </si>
  <si>
    <t>Nico Hauser</t>
  </si>
  <si>
    <t>Telefonat S3
03.11. - 19:00</t>
  </si>
  <si>
    <t>S2
21.10. - 11:00</t>
  </si>
  <si>
    <t>Geburtstag Manu
11.11. - 21:00</t>
  </si>
  <si>
    <t>Hannah Loos</t>
  </si>
  <si>
    <t>Ansprache durch Hanna</t>
  </si>
  <si>
    <t>IV</t>
  </si>
  <si>
    <t>Max Stark</t>
  </si>
  <si>
    <t>Frankfurt - Bremen
18.12. - 15:30</t>
  </si>
  <si>
    <t>Treffen
08.12.</t>
  </si>
  <si>
    <t>Telefonat
12.15</t>
  </si>
  <si>
    <t>Fußball gucken
23.01. - 18:30</t>
  </si>
  <si>
    <t>Victoria Weber</t>
  </si>
  <si>
    <t>Paulo</t>
  </si>
  <si>
    <t>Schwester Timo Gerards</t>
  </si>
  <si>
    <t>Stefan Böse</t>
  </si>
  <si>
    <t>Julian Otto</t>
  </si>
  <si>
    <t>Thorben Wegner</t>
  </si>
  <si>
    <t>Vera Gausepohl</t>
  </si>
  <si>
    <t>Jenna Drews</t>
  </si>
  <si>
    <t>Jan Medele</t>
  </si>
  <si>
    <t>Zuschicken signiertes Exemplar</t>
  </si>
  <si>
    <t>Texten 15.02.</t>
  </si>
  <si>
    <t>Telefonat 16.02.</t>
  </si>
  <si>
    <t>Nicole Lienemeyer</t>
  </si>
  <si>
    <t>Jakob Schmidtlein</t>
  </si>
  <si>
    <t>Lara (MFG Hanna)</t>
  </si>
  <si>
    <t>Hendrik Martens</t>
  </si>
  <si>
    <t>Isabell Jobs</t>
  </si>
  <si>
    <t>Franziska Leokadia</t>
  </si>
  <si>
    <t>Tel. 03.15</t>
  </si>
  <si>
    <t>S1 Sommer 16</t>
  </si>
  <si>
    <t>Essen
16.03. - 19:30</t>
  </si>
  <si>
    <t>Tel. 17.12.</t>
  </si>
  <si>
    <t>S1
10.01.</t>
  </si>
  <si>
    <t>Telefonat S2
24,02,</t>
  </si>
  <si>
    <t>Telefonat S3
24.02.</t>
  </si>
  <si>
    <t>Zusendung Buch</t>
  </si>
  <si>
    <t>Telefonat S4</t>
  </si>
  <si>
    <t>Treffen 03.16</t>
  </si>
  <si>
    <t>Zusendung Buch 03.16</t>
  </si>
  <si>
    <t>Vermittlung Immo</t>
  </si>
  <si>
    <t>Tel.</t>
  </si>
  <si>
    <t>Depot + ISV ab 08.16</t>
  </si>
  <si>
    <t>Tel.
22.03.</t>
  </si>
  <si>
    <t>Unterlagen für BU zugeschickt</t>
  </si>
  <si>
    <t>Unterlagen zugeschickt</t>
  </si>
  <si>
    <t>Feiern 12.03.</t>
  </si>
  <si>
    <t>S1 bei Beginn Arbeit</t>
  </si>
  <si>
    <t>Buch zuschicken</t>
  </si>
  <si>
    <t>Nachfragen Gerards 03.16</t>
  </si>
  <si>
    <t>Kontakt wieder hergestellt</t>
  </si>
  <si>
    <t>Tel. Ende 04.16</t>
  </si>
  <si>
    <t xml:space="preserve">Nachricht 07.03. </t>
  </si>
  <si>
    <t>Nachricht 15.03.</t>
  </si>
  <si>
    <t>Zuschicken Buch</t>
  </si>
  <si>
    <t>Kaffee trinken 01.03.</t>
  </si>
  <si>
    <t>Nachricht 03.01.</t>
  </si>
  <si>
    <t>Nachricht 08.03.</t>
  </si>
  <si>
    <t>Janek Mager</t>
  </si>
  <si>
    <t>BG 
15.03. - 14:30</t>
  </si>
  <si>
    <t>Sichtungsphase</t>
  </si>
  <si>
    <t>VP</t>
  </si>
  <si>
    <t>Zuschicken Buch
02.03.</t>
  </si>
  <si>
    <t>Feedback
21.03.</t>
  </si>
  <si>
    <t>Anschreiben FB
15.03.</t>
  </si>
  <si>
    <t>Feedback</t>
  </si>
  <si>
    <t>S0</t>
  </si>
  <si>
    <t>Treffen 23.04.</t>
  </si>
  <si>
    <t>BG</t>
  </si>
  <si>
    <t>Treffen Bierchen</t>
  </si>
  <si>
    <t>Tel. 04.03.</t>
  </si>
  <si>
    <t>Liest Buch</t>
  </si>
  <si>
    <t>Nachricht 28.03.
(Taufe)</t>
  </si>
  <si>
    <t>Jens Kluttig</t>
  </si>
  <si>
    <t>Mail Fragen</t>
  </si>
  <si>
    <t>Leonie Michler</t>
  </si>
  <si>
    <t>Inga Hilbig</t>
  </si>
  <si>
    <t>Volker Hilbig</t>
  </si>
  <si>
    <t>Malgorzata Glowacka</t>
  </si>
  <si>
    <t>Gespräch 16.04.</t>
  </si>
  <si>
    <t>Dirk Zeiler</t>
  </si>
  <si>
    <t>Pia Rose</t>
  </si>
  <si>
    <t>Anschreiben FB
02.04.</t>
  </si>
  <si>
    <t>Treffen</t>
  </si>
  <si>
    <t>Texten 07.04.</t>
  </si>
  <si>
    <t>6-Stufen-Strategie</t>
  </si>
  <si>
    <t>Feedback April</t>
  </si>
  <si>
    <t>Gespräch 07.04.</t>
  </si>
  <si>
    <t>Top-EG</t>
  </si>
  <si>
    <t>Feedback
04.04.</t>
  </si>
  <si>
    <t xml:space="preserve">Zuschicken Link Kurs </t>
  </si>
  <si>
    <t>Fußball gucken 07.04.</t>
  </si>
  <si>
    <t>Nachfragen ob Buch ihm gefallen hat 04.04.</t>
  </si>
  <si>
    <t>Nachfragen was sie für sich umsetzt 04.04.</t>
  </si>
  <si>
    <t>Anschreiben</t>
  </si>
  <si>
    <t>Anruf 05.04.</t>
  </si>
  <si>
    <t>Anschreiben
04.04.</t>
  </si>
  <si>
    <t>Nachfragen Gerards 05.04.</t>
  </si>
  <si>
    <t>Feedback + Info
04.04.</t>
  </si>
  <si>
    <t>S0
22.04. - 20:00</t>
  </si>
  <si>
    <t>Tel. 06.04.</t>
  </si>
  <si>
    <t>S0 
15.04. - 15:00</t>
  </si>
  <si>
    <t>S1
05.05. - 14:00</t>
  </si>
  <si>
    <t>Tim Grouisborn</t>
  </si>
  <si>
    <t>Nachfragen Gerards
07.05.</t>
  </si>
  <si>
    <t>Ansprechen
09.04.</t>
  </si>
  <si>
    <t>Praktikum</t>
  </si>
  <si>
    <t>Maximilian Rathke</t>
  </si>
  <si>
    <t>Telefonat
13.04.</t>
  </si>
  <si>
    <t>S1
20.04. - 19:30</t>
  </si>
  <si>
    <t>Martin Gieca</t>
  </si>
  <si>
    <t>Masterarbeit bis 01.08.</t>
  </si>
  <si>
    <t>Nachricht 04.05.</t>
  </si>
  <si>
    <t>Tel. 20.06.</t>
  </si>
  <si>
    <t>Beginn Arbeit 01.10.</t>
  </si>
  <si>
    <t>Caroline Israel</t>
  </si>
  <si>
    <t>Treffen CF</t>
  </si>
  <si>
    <t>Bierchen</t>
  </si>
  <si>
    <t>Lydia Fentz</t>
  </si>
  <si>
    <t>Tel. 04.05.</t>
  </si>
  <si>
    <t>S2
11.05. - 19:30</t>
  </si>
  <si>
    <t>Skype S1
28.04. - 19:30</t>
  </si>
  <si>
    <t>Konzept
+ Zusendung</t>
  </si>
  <si>
    <t>Marc Guldner</t>
  </si>
  <si>
    <t>Gabriel Moscovici</t>
  </si>
  <si>
    <t>Holger Wessel</t>
  </si>
  <si>
    <t>Tel. 22.04.</t>
  </si>
  <si>
    <t>Tel 23.04.</t>
  </si>
  <si>
    <t>BG
03.05. - 14:00</t>
  </si>
  <si>
    <t>Tel.
10.05.</t>
  </si>
  <si>
    <t>Arina und Frank Hadlich</t>
  </si>
  <si>
    <t>Mail Konzept
12.05.</t>
  </si>
  <si>
    <t>Tel. S2
09.16</t>
  </si>
  <si>
    <t>Nikolai Jansen</t>
  </si>
  <si>
    <t>Wieland Greiner</t>
  </si>
  <si>
    <t>Christopher Rodgers</t>
  </si>
  <si>
    <t>Empfehlung Gerards per WhatsApp</t>
  </si>
  <si>
    <t>S3
14.06. - 19:30</t>
  </si>
  <si>
    <t>Postumsatz Depot</t>
  </si>
  <si>
    <t>Empfehlung</t>
  </si>
  <si>
    <t>Service</t>
  </si>
  <si>
    <t>S2 Dez. 16</t>
  </si>
  <si>
    <t>S1
04.06. - 11:00</t>
  </si>
  <si>
    <t>XXXXXXXX</t>
  </si>
  <si>
    <t>XXXXXXXXX</t>
  </si>
  <si>
    <t>S1  &gt;&gt; BU</t>
  </si>
  <si>
    <t>Treffen
03.06. - 10:00</t>
  </si>
  <si>
    <t>Zusenden Kurs-Links</t>
  </si>
  <si>
    <t>Lisa Klein (Uni Hanna)</t>
  </si>
  <si>
    <t>Zuschicken Kurs-Links</t>
  </si>
  <si>
    <t>Empfehlung per WhatsApp</t>
  </si>
  <si>
    <t>Kickern</t>
  </si>
  <si>
    <t>Tel. 18.05.</t>
  </si>
  <si>
    <t>Tel. 18.06.</t>
  </si>
  <si>
    <t>Zuschicken Unterlagen</t>
  </si>
  <si>
    <t>Grillen &gt;&gt; Empfehlung</t>
  </si>
  <si>
    <t>S1 11.16</t>
  </si>
  <si>
    <t>Depot + ISV nach Heirat Sommer 16, auch für Frau</t>
  </si>
  <si>
    <t>Jens Buchholz
und Janina Jakob</t>
  </si>
  <si>
    <t>Binding EM gucken</t>
  </si>
  <si>
    <t>Beratung nach Staatsexamen
ab 09.16.</t>
  </si>
  <si>
    <t>Treffen
Sommer 16</t>
  </si>
  <si>
    <t>Bierchen
01.06. - 20:30</t>
  </si>
  <si>
    <t>S1 Mitte August nach WP</t>
  </si>
  <si>
    <t>BG
02.06. - 09:30</t>
  </si>
  <si>
    <t>Tel.
15.07.</t>
  </si>
  <si>
    <t>Praktikum
September/Oktober</t>
  </si>
  <si>
    <t>Mattis Rockrohr</t>
  </si>
  <si>
    <t>Fabian Dronski</t>
  </si>
  <si>
    <t>Johannes Kliesch</t>
  </si>
  <si>
    <t>Kaffee trinken &gt;&gt; Buch</t>
  </si>
  <si>
    <t>EM gucken</t>
  </si>
  <si>
    <t>XXXX</t>
  </si>
  <si>
    <t>XXXXX</t>
  </si>
  <si>
    <t>Mail</t>
  </si>
  <si>
    <t>Vortrag</t>
  </si>
  <si>
    <t>Sichtung</t>
  </si>
  <si>
    <t>Insights</t>
  </si>
  <si>
    <t>Besprechung Insights</t>
  </si>
  <si>
    <t>Essen gehen
15.06.</t>
  </si>
  <si>
    <t>Service-Termin</t>
  </si>
  <si>
    <t>Bierchen 05.16</t>
  </si>
  <si>
    <t>S1
08.16</t>
  </si>
  <si>
    <t>S2
08.16</t>
  </si>
  <si>
    <t>Tel. Feedback
08.04.</t>
  </si>
  <si>
    <t>Weltreise</t>
  </si>
  <si>
    <t>Kontakt halten</t>
  </si>
  <si>
    <t>S1
10.16 (Senkung HRZ)</t>
  </si>
  <si>
    <t>Depot + ISV bei Rückkehr 
aus USA (Tel. 14.06.)</t>
  </si>
  <si>
    <t xml:space="preserve">Zusendung Buch </t>
  </si>
  <si>
    <t>Skype S5
09.07. - 10:00</t>
  </si>
  <si>
    <t>Gespräch 07.16</t>
  </si>
  <si>
    <t>S4</t>
  </si>
  <si>
    <t>Tel.
07.16</t>
  </si>
  <si>
    <t>Jennifer (Uni Hanna)</t>
  </si>
  <si>
    <t>Tel. 09.16</t>
  </si>
  <si>
    <t>Jan Hüglin</t>
  </si>
  <si>
    <t>Praktikum
27.06. - 24.07.</t>
  </si>
  <si>
    <t>TS</t>
  </si>
  <si>
    <t>Bendedikt (Emp. Wohllebe)</t>
  </si>
  <si>
    <t>Andy (Emp. Wohllebe)</t>
  </si>
  <si>
    <t>Texten Nachfragen Wohllebe
19.07.</t>
  </si>
  <si>
    <t>Telefonat</t>
  </si>
  <si>
    <t>Formulieren Nachricht
von CW an Andy</t>
  </si>
  <si>
    <t xml:space="preserve">Tel. </t>
  </si>
  <si>
    <t>Katherine Greenup</t>
  </si>
  <si>
    <t>Tel. 08.07.</t>
  </si>
  <si>
    <t>Stefan Geromüller</t>
  </si>
  <si>
    <t>Daniel Welfle</t>
  </si>
  <si>
    <t>PKV, Basis, BU</t>
  </si>
  <si>
    <t>Erwin (MFG Hanna)</t>
  </si>
  <si>
    <t>Umsatz</t>
  </si>
  <si>
    <t>T1</t>
  </si>
  <si>
    <t>T2</t>
  </si>
  <si>
    <t>T3</t>
  </si>
  <si>
    <t>Praktikanten</t>
  </si>
  <si>
    <t>Team Größe</t>
  </si>
  <si>
    <t>Umsatz steigernde Maßnahmen</t>
  </si>
  <si>
    <t>Team Name</t>
  </si>
  <si>
    <t>Max Muster</t>
  </si>
  <si>
    <t>TL</t>
  </si>
  <si>
    <t>Größe</t>
  </si>
  <si>
    <t>IST</t>
  </si>
  <si>
    <t>SOLL</t>
  </si>
  <si>
    <t>PROGNOSE</t>
  </si>
  <si>
    <t>Angesagt zum Monatsanfang</t>
  </si>
  <si>
    <t>Aktueller Stand</t>
  </si>
  <si>
    <t>Prognose zum Monatsende</t>
  </si>
  <si>
    <t>…</t>
  </si>
  <si>
    <t>Legende</t>
  </si>
  <si>
    <t xml:space="preserve">Planung zum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</si>
</sst>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 applyBorder="1"/>
    <xf numFmtId="0" fontId="7" fillId="0" borderId="0" xfId="0" applyFont="1" applyBorder="1"/>
    <xf numFmtId="0" fontId="11" fillId="5" borderId="10" xfId="0" applyFont="1" applyFill="1" applyBorder="1" applyAlignment="1">
      <alignment horizontal="center"/>
    </xf>
    <xf numFmtId="0" fontId="12" fillId="5" borderId="11" xfId="0" applyFont="1" applyFill="1" applyBorder="1"/>
    <xf numFmtId="0" fontId="12" fillId="5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wrapText="1"/>
    </xf>
    <xf numFmtId="165" fontId="14" fillId="6" borderId="6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5" xfId="0" applyFont="1" applyBorder="1"/>
    <xf numFmtId="165" fontId="14" fillId="0" borderId="6" xfId="0" applyNumberFormat="1" applyFont="1" applyBorder="1" applyAlignment="1">
      <alignment horizontal="center"/>
    </xf>
    <xf numFmtId="0" fontId="9" fillId="6" borderId="5" xfId="0" applyFont="1" applyFill="1" applyBorder="1"/>
    <xf numFmtId="0" fontId="13" fillId="0" borderId="1" xfId="0" applyFont="1" applyBorder="1" applyAlignment="1">
      <alignment horizontal="center"/>
    </xf>
    <xf numFmtId="0" fontId="0" fillId="9" borderId="10" xfId="0" applyFill="1" applyBorder="1"/>
    <xf numFmtId="0" fontId="15" fillId="9" borderId="11" xfId="0" applyFont="1" applyFill="1" applyBorder="1" applyAlignment="1">
      <alignment horizontal="center"/>
    </xf>
    <xf numFmtId="165" fontId="8" fillId="9" borderId="12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right"/>
    </xf>
    <xf numFmtId="0" fontId="15" fillId="9" borderId="0" xfId="0" applyFont="1" applyFill="1" applyBorder="1" applyAlignment="1">
      <alignment horizontal="center"/>
    </xf>
    <xf numFmtId="165" fontId="8" fillId="9" borderId="13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14" xfId="0" applyFill="1" applyBorder="1"/>
    <xf numFmtId="0" fontId="0" fillId="9" borderId="15" xfId="0" applyFill="1" applyBorder="1"/>
    <xf numFmtId="0" fontId="0" fillId="0" borderId="0" xfId="0" applyFont="1" applyBorder="1"/>
    <xf numFmtId="0" fontId="9" fillId="7" borderId="5" xfId="0" applyFont="1" applyFill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9" fillId="8" borderId="5" xfId="0" applyFont="1" applyFill="1" applyBorder="1"/>
    <xf numFmtId="0" fontId="9" fillId="3" borderId="5" xfId="0" applyFont="1" applyFill="1" applyBorder="1" applyAlignment="1">
      <alignment wrapText="1"/>
    </xf>
    <xf numFmtId="165" fontId="14" fillId="4" borderId="6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/>
    </xf>
    <xf numFmtId="0" fontId="9" fillId="7" borderId="5" xfId="0" applyFont="1" applyFill="1" applyBorder="1"/>
    <xf numFmtId="0" fontId="13" fillId="6" borderId="1" xfId="0" applyFont="1" applyFill="1" applyBorder="1" applyAlignment="1">
      <alignment horizontal="center"/>
    </xf>
    <xf numFmtId="0" fontId="9" fillId="3" borderId="5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0" fillId="0" borderId="13" xfId="0" applyBorder="1"/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4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center"/>
    </xf>
    <xf numFmtId="0" fontId="5" fillId="4" borderId="18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0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5" fillId="4" borderId="22" xfId="0" applyNumberFormat="1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0" fontId="5" fillId="4" borderId="24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5" fillId="4" borderId="26" xfId="0" applyNumberFormat="1" applyFont="1" applyFill="1" applyBorder="1" applyAlignment="1">
      <alignment horizontal="center"/>
    </xf>
    <xf numFmtId="0" fontId="10" fillId="2" borderId="9" xfId="0" applyFont="1" applyFill="1" applyBorder="1"/>
    <xf numFmtId="0" fontId="2" fillId="2" borderId="7" xfId="0" applyFont="1" applyFill="1" applyBorder="1"/>
    <xf numFmtId="0" fontId="0" fillId="2" borderId="3" xfId="0" applyFont="1" applyFill="1" applyBorder="1"/>
    <xf numFmtId="9" fontId="3" fillId="0" borderId="28" xfId="1" applyFont="1" applyBorder="1" applyAlignment="1">
      <alignment horizontal="center"/>
    </xf>
    <xf numFmtId="9" fontId="6" fillId="0" borderId="27" xfId="1" applyFont="1" applyFill="1" applyBorder="1" applyAlignment="1">
      <alignment horizontal="center"/>
    </xf>
    <xf numFmtId="164" fontId="5" fillId="11" borderId="10" xfId="0" applyNumberFormat="1" applyFont="1" applyFill="1" applyBorder="1" applyAlignment="1">
      <alignment horizontal="center"/>
    </xf>
    <xf numFmtId="0" fontId="5" fillId="11" borderId="11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164" fontId="5" fillId="11" borderId="1" xfId="0" applyNumberFormat="1" applyFont="1" applyFill="1" applyBorder="1" applyAlignment="1">
      <alignment horizontal="center"/>
    </xf>
    <xf numFmtId="0" fontId="5" fillId="11" borderId="0" xfId="0" applyNumberFormat="1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164" fontId="5" fillId="11" borderId="2" xfId="0" applyNumberFormat="1" applyFont="1" applyFill="1" applyBorder="1" applyAlignment="1">
      <alignment horizontal="center"/>
    </xf>
    <xf numFmtId="0" fontId="5" fillId="11" borderId="14" xfId="0" applyNumberFormat="1" applyFont="1" applyFill="1" applyBorder="1" applyAlignment="1">
      <alignment horizontal="center"/>
    </xf>
    <xf numFmtId="0" fontId="5" fillId="11" borderId="1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left" vertical="center"/>
    </xf>
    <xf numFmtId="0" fontId="4" fillId="11" borderId="23" xfId="0" applyFont="1" applyFill="1" applyBorder="1" applyAlignment="1">
      <alignment horizontal="left" vertical="center"/>
    </xf>
    <xf numFmtId="0" fontId="4" fillId="11" borderId="27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5">
    <dxf>
      <font>
        <color rgb="FF006100"/>
      </font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000"/>
      <color rgb="FF00B0F0"/>
      <color rgb="FF92D050"/>
      <color rgb="FFC00000"/>
      <color rgb="FFBA4120"/>
      <color rgb="FFB381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Zielerreichung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Zielerreichung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Vorlage!$D$6:$J$6</c:f>
              <c:strCache>
                <c:ptCount val="7"/>
                <c:pt idx="0">
                  <c:v>Umsatz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BG</c:v>
                </c:pt>
                <c:pt idx="5">
                  <c:v>Praktikanten</c:v>
                </c:pt>
                <c:pt idx="6">
                  <c:v>Team Größe</c:v>
                </c:pt>
              </c:strCache>
            </c:strRef>
          </c:cat>
          <c:val>
            <c:numRef>
              <c:f>Vorlage!$D$55:$J$55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21-432E-9E70-A7B0CE144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93659839"/>
        <c:axId val="1111183983"/>
      </c:barChart>
      <c:catAx>
        <c:axId val="893659839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1183983"/>
        <c:crosses val="autoZero"/>
        <c:auto val="1"/>
        <c:lblAlgn val="ctr"/>
        <c:lblOffset val="100"/>
        <c:noMultiLvlLbl val="0"/>
      </c:catAx>
      <c:valAx>
        <c:axId val="111118398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365983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463188</xdr:colOff>
      <xdr:row>5</xdr:row>
      <xdr:rowOff>2721</xdr:rowOff>
    </xdr:from>
    <xdr:to>
      <xdr:col>17</xdr:col>
      <xdr:colOff>463188</xdr:colOff>
      <xdr:row>21</xdr:row>
      <xdr:rowOff>103908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F3D4928-E7DE-4F4F-9C47-DC8CE6BA5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0"/>
  <dimension ref="B1:R55"/>
  <sheetViews>
    <sheetView tabSelected="1" zoomScale="55" zoomScaleNormal="55" zoomScaleSheetLayoutView="70" zoomScalePageLayoutView="55" workbookViewId="0">
      <selection activeCell="K7" sqref="K7:K54"/>
    </sheetView>
  </sheetViews>
  <sheetFormatPr baseColWidth="10" defaultRowHeight="15" x14ac:dyDescent="0.25"/>
  <cols>
    <col min="1" max="1" width="2.140625" style="1" customWidth="1"/>
    <col min="2" max="2" width="25.7109375" style="1" customWidth="1"/>
    <col min="3" max="3" width="11.28515625" style="1" customWidth="1"/>
    <col min="4" max="4" width="15" style="1" customWidth="1"/>
    <col min="5" max="6" width="17.28515625" style="1" customWidth="1"/>
    <col min="7" max="7" width="16.140625" style="1" customWidth="1"/>
    <col min="8" max="8" width="16.85546875" style="1" customWidth="1"/>
    <col min="9" max="9" width="17" style="1" customWidth="1"/>
    <col min="10" max="10" width="16.42578125" style="1" customWidth="1"/>
    <col min="11" max="11" width="40" style="1" customWidth="1"/>
    <col min="12" max="247" width="11.42578125" style="1"/>
    <col min="248" max="248" width="3" style="1" customWidth="1"/>
    <col min="249" max="249" width="19.28515625" style="1" customWidth="1"/>
    <col min="250" max="250" width="9.28515625" style="1" customWidth="1"/>
    <col min="251" max="251" width="5.7109375" style="1" customWidth="1"/>
    <col min="252" max="252" width="15" style="1" customWidth="1"/>
    <col min="253" max="254" width="17.28515625" style="1" customWidth="1"/>
    <col min="255" max="255" width="16.140625" style="1" customWidth="1"/>
    <col min="256" max="256" width="18.5703125" style="1" customWidth="1"/>
    <col min="257" max="258" width="22.140625" style="1" customWidth="1"/>
    <col min="259" max="503" width="11.42578125" style="1"/>
    <col min="504" max="504" width="3" style="1" customWidth="1"/>
    <col min="505" max="505" width="19.28515625" style="1" customWidth="1"/>
    <col min="506" max="506" width="9.28515625" style="1" customWidth="1"/>
    <col min="507" max="507" width="5.7109375" style="1" customWidth="1"/>
    <col min="508" max="508" width="15" style="1" customWidth="1"/>
    <col min="509" max="510" width="17.28515625" style="1" customWidth="1"/>
    <col min="511" max="511" width="16.140625" style="1" customWidth="1"/>
    <col min="512" max="512" width="18.5703125" style="1" customWidth="1"/>
    <col min="513" max="514" width="22.140625" style="1" customWidth="1"/>
    <col min="515" max="759" width="11.42578125" style="1"/>
    <col min="760" max="760" width="3" style="1" customWidth="1"/>
    <col min="761" max="761" width="19.28515625" style="1" customWidth="1"/>
    <col min="762" max="762" width="9.28515625" style="1" customWidth="1"/>
    <col min="763" max="763" width="5.7109375" style="1" customWidth="1"/>
    <col min="764" max="764" width="15" style="1" customWidth="1"/>
    <col min="765" max="766" width="17.28515625" style="1" customWidth="1"/>
    <col min="767" max="767" width="16.140625" style="1" customWidth="1"/>
    <col min="768" max="768" width="18.5703125" style="1" customWidth="1"/>
    <col min="769" max="770" width="22.140625" style="1" customWidth="1"/>
    <col min="771" max="1015" width="11.42578125" style="1"/>
    <col min="1016" max="1016" width="3" style="1" customWidth="1"/>
    <col min="1017" max="1017" width="19.28515625" style="1" customWidth="1"/>
    <col min="1018" max="1018" width="9.28515625" style="1" customWidth="1"/>
    <col min="1019" max="1019" width="5.7109375" style="1" customWidth="1"/>
    <col min="1020" max="1020" width="15" style="1" customWidth="1"/>
    <col min="1021" max="1022" width="17.28515625" style="1" customWidth="1"/>
    <col min="1023" max="1023" width="16.140625" style="1" customWidth="1"/>
    <col min="1024" max="1024" width="18.5703125" style="1" customWidth="1"/>
    <col min="1025" max="1026" width="22.140625" style="1" customWidth="1"/>
    <col min="1027" max="1271" width="11.42578125" style="1"/>
    <col min="1272" max="1272" width="3" style="1" customWidth="1"/>
    <col min="1273" max="1273" width="19.28515625" style="1" customWidth="1"/>
    <col min="1274" max="1274" width="9.28515625" style="1" customWidth="1"/>
    <col min="1275" max="1275" width="5.7109375" style="1" customWidth="1"/>
    <col min="1276" max="1276" width="15" style="1" customWidth="1"/>
    <col min="1277" max="1278" width="17.28515625" style="1" customWidth="1"/>
    <col min="1279" max="1279" width="16.140625" style="1" customWidth="1"/>
    <col min="1280" max="1280" width="18.5703125" style="1" customWidth="1"/>
    <col min="1281" max="1282" width="22.140625" style="1" customWidth="1"/>
    <col min="1283" max="1527" width="11.42578125" style="1"/>
    <col min="1528" max="1528" width="3" style="1" customWidth="1"/>
    <col min="1529" max="1529" width="19.28515625" style="1" customWidth="1"/>
    <col min="1530" max="1530" width="9.28515625" style="1" customWidth="1"/>
    <col min="1531" max="1531" width="5.7109375" style="1" customWidth="1"/>
    <col min="1532" max="1532" width="15" style="1" customWidth="1"/>
    <col min="1533" max="1534" width="17.28515625" style="1" customWidth="1"/>
    <col min="1535" max="1535" width="16.140625" style="1" customWidth="1"/>
    <col min="1536" max="1536" width="18.5703125" style="1" customWidth="1"/>
    <col min="1537" max="1538" width="22.140625" style="1" customWidth="1"/>
    <col min="1539" max="1783" width="11.42578125" style="1"/>
    <col min="1784" max="1784" width="3" style="1" customWidth="1"/>
    <col min="1785" max="1785" width="19.28515625" style="1" customWidth="1"/>
    <col min="1786" max="1786" width="9.28515625" style="1" customWidth="1"/>
    <col min="1787" max="1787" width="5.7109375" style="1" customWidth="1"/>
    <col min="1788" max="1788" width="15" style="1" customWidth="1"/>
    <col min="1789" max="1790" width="17.28515625" style="1" customWidth="1"/>
    <col min="1791" max="1791" width="16.140625" style="1" customWidth="1"/>
    <col min="1792" max="1792" width="18.5703125" style="1" customWidth="1"/>
    <col min="1793" max="1794" width="22.140625" style="1" customWidth="1"/>
    <col min="1795" max="2039" width="11.42578125" style="1"/>
    <col min="2040" max="2040" width="3" style="1" customWidth="1"/>
    <col min="2041" max="2041" width="19.28515625" style="1" customWidth="1"/>
    <col min="2042" max="2042" width="9.28515625" style="1" customWidth="1"/>
    <col min="2043" max="2043" width="5.7109375" style="1" customWidth="1"/>
    <col min="2044" max="2044" width="15" style="1" customWidth="1"/>
    <col min="2045" max="2046" width="17.28515625" style="1" customWidth="1"/>
    <col min="2047" max="2047" width="16.140625" style="1" customWidth="1"/>
    <col min="2048" max="2048" width="18.5703125" style="1" customWidth="1"/>
    <col min="2049" max="2050" width="22.140625" style="1" customWidth="1"/>
    <col min="2051" max="2295" width="11.42578125" style="1"/>
    <col min="2296" max="2296" width="3" style="1" customWidth="1"/>
    <col min="2297" max="2297" width="19.28515625" style="1" customWidth="1"/>
    <col min="2298" max="2298" width="9.28515625" style="1" customWidth="1"/>
    <col min="2299" max="2299" width="5.7109375" style="1" customWidth="1"/>
    <col min="2300" max="2300" width="15" style="1" customWidth="1"/>
    <col min="2301" max="2302" width="17.28515625" style="1" customWidth="1"/>
    <col min="2303" max="2303" width="16.140625" style="1" customWidth="1"/>
    <col min="2304" max="2304" width="18.5703125" style="1" customWidth="1"/>
    <col min="2305" max="2306" width="22.140625" style="1" customWidth="1"/>
    <col min="2307" max="2551" width="11.42578125" style="1"/>
    <col min="2552" max="2552" width="3" style="1" customWidth="1"/>
    <col min="2553" max="2553" width="19.28515625" style="1" customWidth="1"/>
    <col min="2554" max="2554" width="9.28515625" style="1" customWidth="1"/>
    <col min="2555" max="2555" width="5.7109375" style="1" customWidth="1"/>
    <col min="2556" max="2556" width="15" style="1" customWidth="1"/>
    <col min="2557" max="2558" width="17.28515625" style="1" customWidth="1"/>
    <col min="2559" max="2559" width="16.140625" style="1" customWidth="1"/>
    <col min="2560" max="2560" width="18.5703125" style="1" customWidth="1"/>
    <col min="2561" max="2562" width="22.140625" style="1" customWidth="1"/>
    <col min="2563" max="2807" width="11.42578125" style="1"/>
    <col min="2808" max="2808" width="3" style="1" customWidth="1"/>
    <col min="2809" max="2809" width="19.28515625" style="1" customWidth="1"/>
    <col min="2810" max="2810" width="9.28515625" style="1" customWidth="1"/>
    <col min="2811" max="2811" width="5.7109375" style="1" customWidth="1"/>
    <col min="2812" max="2812" width="15" style="1" customWidth="1"/>
    <col min="2813" max="2814" width="17.28515625" style="1" customWidth="1"/>
    <col min="2815" max="2815" width="16.140625" style="1" customWidth="1"/>
    <col min="2816" max="2816" width="18.5703125" style="1" customWidth="1"/>
    <col min="2817" max="2818" width="22.140625" style="1" customWidth="1"/>
    <col min="2819" max="3063" width="11.42578125" style="1"/>
    <col min="3064" max="3064" width="3" style="1" customWidth="1"/>
    <col min="3065" max="3065" width="19.28515625" style="1" customWidth="1"/>
    <col min="3066" max="3066" width="9.28515625" style="1" customWidth="1"/>
    <col min="3067" max="3067" width="5.7109375" style="1" customWidth="1"/>
    <col min="3068" max="3068" width="15" style="1" customWidth="1"/>
    <col min="3069" max="3070" width="17.28515625" style="1" customWidth="1"/>
    <col min="3071" max="3071" width="16.140625" style="1" customWidth="1"/>
    <col min="3072" max="3072" width="18.5703125" style="1" customWidth="1"/>
    <col min="3073" max="3074" width="22.140625" style="1" customWidth="1"/>
    <col min="3075" max="3319" width="11.42578125" style="1"/>
    <col min="3320" max="3320" width="3" style="1" customWidth="1"/>
    <col min="3321" max="3321" width="19.28515625" style="1" customWidth="1"/>
    <col min="3322" max="3322" width="9.28515625" style="1" customWidth="1"/>
    <col min="3323" max="3323" width="5.7109375" style="1" customWidth="1"/>
    <col min="3324" max="3324" width="15" style="1" customWidth="1"/>
    <col min="3325" max="3326" width="17.28515625" style="1" customWidth="1"/>
    <col min="3327" max="3327" width="16.140625" style="1" customWidth="1"/>
    <col min="3328" max="3328" width="18.5703125" style="1" customWidth="1"/>
    <col min="3329" max="3330" width="22.140625" style="1" customWidth="1"/>
    <col min="3331" max="3575" width="11.42578125" style="1"/>
    <col min="3576" max="3576" width="3" style="1" customWidth="1"/>
    <col min="3577" max="3577" width="19.28515625" style="1" customWidth="1"/>
    <col min="3578" max="3578" width="9.28515625" style="1" customWidth="1"/>
    <col min="3579" max="3579" width="5.7109375" style="1" customWidth="1"/>
    <col min="3580" max="3580" width="15" style="1" customWidth="1"/>
    <col min="3581" max="3582" width="17.28515625" style="1" customWidth="1"/>
    <col min="3583" max="3583" width="16.140625" style="1" customWidth="1"/>
    <col min="3584" max="3584" width="18.5703125" style="1" customWidth="1"/>
    <col min="3585" max="3586" width="22.140625" style="1" customWidth="1"/>
    <col min="3587" max="3831" width="11.42578125" style="1"/>
    <col min="3832" max="3832" width="3" style="1" customWidth="1"/>
    <col min="3833" max="3833" width="19.28515625" style="1" customWidth="1"/>
    <col min="3834" max="3834" width="9.28515625" style="1" customWidth="1"/>
    <col min="3835" max="3835" width="5.7109375" style="1" customWidth="1"/>
    <col min="3836" max="3836" width="15" style="1" customWidth="1"/>
    <col min="3837" max="3838" width="17.28515625" style="1" customWidth="1"/>
    <col min="3839" max="3839" width="16.140625" style="1" customWidth="1"/>
    <col min="3840" max="3840" width="18.5703125" style="1" customWidth="1"/>
    <col min="3841" max="3842" width="22.140625" style="1" customWidth="1"/>
    <col min="3843" max="4087" width="11.42578125" style="1"/>
    <col min="4088" max="4088" width="3" style="1" customWidth="1"/>
    <col min="4089" max="4089" width="19.28515625" style="1" customWidth="1"/>
    <col min="4090" max="4090" width="9.28515625" style="1" customWidth="1"/>
    <col min="4091" max="4091" width="5.7109375" style="1" customWidth="1"/>
    <col min="4092" max="4092" width="15" style="1" customWidth="1"/>
    <col min="4093" max="4094" width="17.28515625" style="1" customWidth="1"/>
    <col min="4095" max="4095" width="16.140625" style="1" customWidth="1"/>
    <col min="4096" max="4096" width="18.5703125" style="1" customWidth="1"/>
    <col min="4097" max="4098" width="22.140625" style="1" customWidth="1"/>
    <col min="4099" max="4343" width="11.42578125" style="1"/>
    <col min="4344" max="4344" width="3" style="1" customWidth="1"/>
    <col min="4345" max="4345" width="19.28515625" style="1" customWidth="1"/>
    <col min="4346" max="4346" width="9.28515625" style="1" customWidth="1"/>
    <col min="4347" max="4347" width="5.7109375" style="1" customWidth="1"/>
    <col min="4348" max="4348" width="15" style="1" customWidth="1"/>
    <col min="4349" max="4350" width="17.28515625" style="1" customWidth="1"/>
    <col min="4351" max="4351" width="16.140625" style="1" customWidth="1"/>
    <col min="4352" max="4352" width="18.5703125" style="1" customWidth="1"/>
    <col min="4353" max="4354" width="22.140625" style="1" customWidth="1"/>
    <col min="4355" max="4599" width="11.42578125" style="1"/>
    <col min="4600" max="4600" width="3" style="1" customWidth="1"/>
    <col min="4601" max="4601" width="19.28515625" style="1" customWidth="1"/>
    <col min="4602" max="4602" width="9.28515625" style="1" customWidth="1"/>
    <col min="4603" max="4603" width="5.7109375" style="1" customWidth="1"/>
    <col min="4604" max="4604" width="15" style="1" customWidth="1"/>
    <col min="4605" max="4606" width="17.28515625" style="1" customWidth="1"/>
    <col min="4607" max="4607" width="16.140625" style="1" customWidth="1"/>
    <col min="4608" max="4608" width="18.5703125" style="1" customWidth="1"/>
    <col min="4609" max="4610" width="22.140625" style="1" customWidth="1"/>
    <col min="4611" max="4855" width="11.42578125" style="1"/>
    <col min="4856" max="4856" width="3" style="1" customWidth="1"/>
    <col min="4857" max="4857" width="19.28515625" style="1" customWidth="1"/>
    <col min="4858" max="4858" width="9.28515625" style="1" customWidth="1"/>
    <col min="4859" max="4859" width="5.7109375" style="1" customWidth="1"/>
    <col min="4860" max="4860" width="15" style="1" customWidth="1"/>
    <col min="4861" max="4862" width="17.28515625" style="1" customWidth="1"/>
    <col min="4863" max="4863" width="16.140625" style="1" customWidth="1"/>
    <col min="4864" max="4864" width="18.5703125" style="1" customWidth="1"/>
    <col min="4865" max="4866" width="22.140625" style="1" customWidth="1"/>
    <col min="4867" max="5111" width="11.42578125" style="1"/>
    <col min="5112" max="5112" width="3" style="1" customWidth="1"/>
    <col min="5113" max="5113" width="19.28515625" style="1" customWidth="1"/>
    <col min="5114" max="5114" width="9.28515625" style="1" customWidth="1"/>
    <col min="5115" max="5115" width="5.7109375" style="1" customWidth="1"/>
    <col min="5116" max="5116" width="15" style="1" customWidth="1"/>
    <col min="5117" max="5118" width="17.28515625" style="1" customWidth="1"/>
    <col min="5119" max="5119" width="16.140625" style="1" customWidth="1"/>
    <col min="5120" max="5120" width="18.5703125" style="1" customWidth="1"/>
    <col min="5121" max="5122" width="22.140625" style="1" customWidth="1"/>
    <col min="5123" max="5367" width="11.42578125" style="1"/>
    <col min="5368" max="5368" width="3" style="1" customWidth="1"/>
    <col min="5369" max="5369" width="19.28515625" style="1" customWidth="1"/>
    <col min="5370" max="5370" width="9.28515625" style="1" customWidth="1"/>
    <col min="5371" max="5371" width="5.7109375" style="1" customWidth="1"/>
    <col min="5372" max="5372" width="15" style="1" customWidth="1"/>
    <col min="5373" max="5374" width="17.28515625" style="1" customWidth="1"/>
    <col min="5375" max="5375" width="16.140625" style="1" customWidth="1"/>
    <col min="5376" max="5376" width="18.5703125" style="1" customWidth="1"/>
    <col min="5377" max="5378" width="22.140625" style="1" customWidth="1"/>
    <col min="5379" max="5623" width="11.42578125" style="1"/>
    <col min="5624" max="5624" width="3" style="1" customWidth="1"/>
    <col min="5625" max="5625" width="19.28515625" style="1" customWidth="1"/>
    <col min="5626" max="5626" width="9.28515625" style="1" customWidth="1"/>
    <col min="5627" max="5627" width="5.7109375" style="1" customWidth="1"/>
    <col min="5628" max="5628" width="15" style="1" customWidth="1"/>
    <col min="5629" max="5630" width="17.28515625" style="1" customWidth="1"/>
    <col min="5631" max="5631" width="16.140625" style="1" customWidth="1"/>
    <col min="5632" max="5632" width="18.5703125" style="1" customWidth="1"/>
    <col min="5633" max="5634" width="22.140625" style="1" customWidth="1"/>
    <col min="5635" max="5879" width="11.42578125" style="1"/>
    <col min="5880" max="5880" width="3" style="1" customWidth="1"/>
    <col min="5881" max="5881" width="19.28515625" style="1" customWidth="1"/>
    <col min="5882" max="5882" width="9.28515625" style="1" customWidth="1"/>
    <col min="5883" max="5883" width="5.7109375" style="1" customWidth="1"/>
    <col min="5884" max="5884" width="15" style="1" customWidth="1"/>
    <col min="5885" max="5886" width="17.28515625" style="1" customWidth="1"/>
    <col min="5887" max="5887" width="16.140625" style="1" customWidth="1"/>
    <col min="5888" max="5888" width="18.5703125" style="1" customWidth="1"/>
    <col min="5889" max="5890" width="22.140625" style="1" customWidth="1"/>
    <col min="5891" max="6135" width="11.42578125" style="1"/>
    <col min="6136" max="6136" width="3" style="1" customWidth="1"/>
    <col min="6137" max="6137" width="19.28515625" style="1" customWidth="1"/>
    <col min="6138" max="6138" width="9.28515625" style="1" customWidth="1"/>
    <col min="6139" max="6139" width="5.7109375" style="1" customWidth="1"/>
    <col min="6140" max="6140" width="15" style="1" customWidth="1"/>
    <col min="6141" max="6142" width="17.28515625" style="1" customWidth="1"/>
    <col min="6143" max="6143" width="16.140625" style="1" customWidth="1"/>
    <col min="6144" max="6144" width="18.5703125" style="1" customWidth="1"/>
    <col min="6145" max="6146" width="22.140625" style="1" customWidth="1"/>
    <col min="6147" max="6391" width="11.42578125" style="1"/>
    <col min="6392" max="6392" width="3" style="1" customWidth="1"/>
    <col min="6393" max="6393" width="19.28515625" style="1" customWidth="1"/>
    <col min="6394" max="6394" width="9.28515625" style="1" customWidth="1"/>
    <col min="6395" max="6395" width="5.7109375" style="1" customWidth="1"/>
    <col min="6396" max="6396" width="15" style="1" customWidth="1"/>
    <col min="6397" max="6398" width="17.28515625" style="1" customWidth="1"/>
    <col min="6399" max="6399" width="16.140625" style="1" customWidth="1"/>
    <col min="6400" max="6400" width="18.5703125" style="1" customWidth="1"/>
    <col min="6401" max="6402" width="22.140625" style="1" customWidth="1"/>
    <col min="6403" max="6647" width="11.42578125" style="1"/>
    <col min="6648" max="6648" width="3" style="1" customWidth="1"/>
    <col min="6649" max="6649" width="19.28515625" style="1" customWidth="1"/>
    <col min="6650" max="6650" width="9.28515625" style="1" customWidth="1"/>
    <col min="6651" max="6651" width="5.7109375" style="1" customWidth="1"/>
    <col min="6652" max="6652" width="15" style="1" customWidth="1"/>
    <col min="6653" max="6654" width="17.28515625" style="1" customWidth="1"/>
    <col min="6655" max="6655" width="16.140625" style="1" customWidth="1"/>
    <col min="6656" max="6656" width="18.5703125" style="1" customWidth="1"/>
    <col min="6657" max="6658" width="22.140625" style="1" customWidth="1"/>
    <col min="6659" max="6903" width="11.42578125" style="1"/>
    <col min="6904" max="6904" width="3" style="1" customWidth="1"/>
    <col min="6905" max="6905" width="19.28515625" style="1" customWidth="1"/>
    <col min="6906" max="6906" width="9.28515625" style="1" customWidth="1"/>
    <col min="6907" max="6907" width="5.7109375" style="1" customWidth="1"/>
    <col min="6908" max="6908" width="15" style="1" customWidth="1"/>
    <col min="6909" max="6910" width="17.28515625" style="1" customWidth="1"/>
    <col min="6911" max="6911" width="16.140625" style="1" customWidth="1"/>
    <col min="6912" max="6912" width="18.5703125" style="1" customWidth="1"/>
    <col min="6913" max="6914" width="22.140625" style="1" customWidth="1"/>
    <col min="6915" max="7159" width="11.42578125" style="1"/>
    <col min="7160" max="7160" width="3" style="1" customWidth="1"/>
    <col min="7161" max="7161" width="19.28515625" style="1" customWidth="1"/>
    <col min="7162" max="7162" width="9.28515625" style="1" customWidth="1"/>
    <col min="7163" max="7163" width="5.7109375" style="1" customWidth="1"/>
    <col min="7164" max="7164" width="15" style="1" customWidth="1"/>
    <col min="7165" max="7166" width="17.28515625" style="1" customWidth="1"/>
    <col min="7167" max="7167" width="16.140625" style="1" customWidth="1"/>
    <col min="7168" max="7168" width="18.5703125" style="1" customWidth="1"/>
    <col min="7169" max="7170" width="22.140625" style="1" customWidth="1"/>
    <col min="7171" max="7415" width="11.42578125" style="1"/>
    <col min="7416" max="7416" width="3" style="1" customWidth="1"/>
    <col min="7417" max="7417" width="19.28515625" style="1" customWidth="1"/>
    <col min="7418" max="7418" width="9.28515625" style="1" customWidth="1"/>
    <col min="7419" max="7419" width="5.7109375" style="1" customWidth="1"/>
    <col min="7420" max="7420" width="15" style="1" customWidth="1"/>
    <col min="7421" max="7422" width="17.28515625" style="1" customWidth="1"/>
    <col min="7423" max="7423" width="16.140625" style="1" customWidth="1"/>
    <col min="7424" max="7424" width="18.5703125" style="1" customWidth="1"/>
    <col min="7425" max="7426" width="22.140625" style="1" customWidth="1"/>
    <col min="7427" max="7671" width="11.42578125" style="1"/>
    <col min="7672" max="7672" width="3" style="1" customWidth="1"/>
    <col min="7673" max="7673" width="19.28515625" style="1" customWidth="1"/>
    <col min="7674" max="7674" width="9.28515625" style="1" customWidth="1"/>
    <col min="7675" max="7675" width="5.7109375" style="1" customWidth="1"/>
    <col min="7676" max="7676" width="15" style="1" customWidth="1"/>
    <col min="7677" max="7678" width="17.28515625" style="1" customWidth="1"/>
    <col min="7679" max="7679" width="16.140625" style="1" customWidth="1"/>
    <col min="7680" max="7680" width="18.5703125" style="1" customWidth="1"/>
    <col min="7681" max="7682" width="22.140625" style="1" customWidth="1"/>
    <col min="7683" max="7927" width="11.42578125" style="1"/>
    <col min="7928" max="7928" width="3" style="1" customWidth="1"/>
    <col min="7929" max="7929" width="19.28515625" style="1" customWidth="1"/>
    <col min="7930" max="7930" width="9.28515625" style="1" customWidth="1"/>
    <col min="7931" max="7931" width="5.7109375" style="1" customWidth="1"/>
    <col min="7932" max="7932" width="15" style="1" customWidth="1"/>
    <col min="7933" max="7934" width="17.28515625" style="1" customWidth="1"/>
    <col min="7935" max="7935" width="16.140625" style="1" customWidth="1"/>
    <col min="7936" max="7936" width="18.5703125" style="1" customWidth="1"/>
    <col min="7937" max="7938" width="22.140625" style="1" customWidth="1"/>
    <col min="7939" max="8183" width="11.42578125" style="1"/>
    <col min="8184" max="8184" width="3" style="1" customWidth="1"/>
    <col min="8185" max="8185" width="19.28515625" style="1" customWidth="1"/>
    <col min="8186" max="8186" width="9.28515625" style="1" customWidth="1"/>
    <col min="8187" max="8187" width="5.7109375" style="1" customWidth="1"/>
    <col min="8188" max="8188" width="15" style="1" customWidth="1"/>
    <col min="8189" max="8190" width="17.28515625" style="1" customWidth="1"/>
    <col min="8191" max="8191" width="16.140625" style="1" customWidth="1"/>
    <col min="8192" max="8192" width="18.5703125" style="1" customWidth="1"/>
    <col min="8193" max="8194" width="22.140625" style="1" customWidth="1"/>
    <col min="8195" max="8439" width="11.42578125" style="1"/>
    <col min="8440" max="8440" width="3" style="1" customWidth="1"/>
    <col min="8441" max="8441" width="19.28515625" style="1" customWidth="1"/>
    <col min="8442" max="8442" width="9.28515625" style="1" customWidth="1"/>
    <col min="8443" max="8443" width="5.7109375" style="1" customWidth="1"/>
    <col min="8444" max="8444" width="15" style="1" customWidth="1"/>
    <col min="8445" max="8446" width="17.28515625" style="1" customWidth="1"/>
    <col min="8447" max="8447" width="16.140625" style="1" customWidth="1"/>
    <col min="8448" max="8448" width="18.5703125" style="1" customWidth="1"/>
    <col min="8449" max="8450" width="22.140625" style="1" customWidth="1"/>
    <col min="8451" max="8695" width="11.42578125" style="1"/>
    <col min="8696" max="8696" width="3" style="1" customWidth="1"/>
    <col min="8697" max="8697" width="19.28515625" style="1" customWidth="1"/>
    <col min="8698" max="8698" width="9.28515625" style="1" customWidth="1"/>
    <col min="8699" max="8699" width="5.7109375" style="1" customWidth="1"/>
    <col min="8700" max="8700" width="15" style="1" customWidth="1"/>
    <col min="8701" max="8702" width="17.28515625" style="1" customWidth="1"/>
    <col min="8703" max="8703" width="16.140625" style="1" customWidth="1"/>
    <col min="8704" max="8704" width="18.5703125" style="1" customWidth="1"/>
    <col min="8705" max="8706" width="22.140625" style="1" customWidth="1"/>
    <col min="8707" max="8951" width="11.42578125" style="1"/>
    <col min="8952" max="8952" width="3" style="1" customWidth="1"/>
    <col min="8953" max="8953" width="19.28515625" style="1" customWidth="1"/>
    <col min="8954" max="8954" width="9.28515625" style="1" customWidth="1"/>
    <col min="8955" max="8955" width="5.7109375" style="1" customWidth="1"/>
    <col min="8956" max="8956" width="15" style="1" customWidth="1"/>
    <col min="8957" max="8958" width="17.28515625" style="1" customWidth="1"/>
    <col min="8959" max="8959" width="16.140625" style="1" customWidth="1"/>
    <col min="8960" max="8960" width="18.5703125" style="1" customWidth="1"/>
    <col min="8961" max="8962" width="22.140625" style="1" customWidth="1"/>
    <col min="8963" max="9207" width="11.42578125" style="1"/>
    <col min="9208" max="9208" width="3" style="1" customWidth="1"/>
    <col min="9209" max="9209" width="19.28515625" style="1" customWidth="1"/>
    <col min="9210" max="9210" width="9.28515625" style="1" customWidth="1"/>
    <col min="9211" max="9211" width="5.7109375" style="1" customWidth="1"/>
    <col min="9212" max="9212" width="15" style="1" customWidth="1"/>
    <col min="9213" max="9214" width="17.28515625" style="1" customWidth="1"/>
    <col min="9215" max="9215" width="16.140625" style="1" customWidth="1"/>
    <col min="9216" max="9216" width="18.5703125" style="1" customWidth="1"/>
    <col min="9217" max="9218" width="22.140625" style="1" customWidth="1"/>
    <col min="9219" max="9463" width="11.42578125" style="1"/>
    <col min="9464" max="9464" width="3" style="1" customWidth="1"/>
    <col min="9465" max="9465" width="19.28515625" style="1" customWidth="1"/>
    <col min="9466" max="9466" width="9.28515625" style="1" customWidth="1"/>
    <col min="9467" max="9467" width="5.7109375" style="1" customWidth="1"/>
    <col min="9468" max="9468" width="15" style="1" customWidth="1"/>
    <col min="9469" max="9470" width="17.28515625" style="1" customWidth="1"/>
    <col min="9471" max="9471" width="16.140625" style="1" customWidth="1"/>
    <col min="9472" max="9472" width="18.5703125" style="1" customWidth="1"/>
    <col min="9473" max="9474" width="22.140625" style="1" customWidth="1"/>
    <col min="9475" max="9719" width="11.42578125" style="1"/>
    <col min="9720" max="9720" width="3" style="1" customWidth="1"/>
    <col min="9721" max="9721" width="19.28515625" style="1" customWidth="1"/>
    <col min="9722" max="9722" width="9.28515625" style="1" customWidth="1"/>
    <col min="9723" max="9723" width="5.7109375" style="1" customWidth="1"/>
    <col min="9724" max="9724" width="15" style="1" customWidth="1"/>
    <col min="9725" max="9726" width="17.28515625" style="1" customWidth="1"/>
    <col min="9727" max="9727" width="16.140625" style="1" customWidth="1"/>
    <col min="9728" max="9728" width="18.5703125" style="1" customWidth="1"/>
    <col min="9729" max="9730" width="22.140625" style="1" customWidth="1"/>
    <col min="9731" max="9975" width="11.42578125" style="1"/>
    <col min="9976" max="9976" width="3" style="1" customWidth="1"/>
    <col min="9977" max="9977" width="19.28515625" style="1" customWidth="1"/>
    <col min="9978" max="9978" width="9.28515625" style="1" customWidth="1"/>
    <col min="9979" max="9979" width="5.7109375" style="1" customWidth="1"/>
    <col min="9980" max="9980" width="15" style="1" customWidth="1"/>
    <col min="9981" max="9982" width="17.28515625" style="1" customWidth="1"/>
    <col min="9983" max="9983" width="16.140625" style="1" customWidth="1"/>
    <col min="9984" max="9984" width="18.5703125" style="1" customWidth="1"/>
    <col min="9985" max="9986" width="22.140625" style="1" customWidth="1"/>
    <col min="9987" max="10231" width="11.42578125" style="1"/>
    <col min="10232" max="10232" width="3" style="1" customWidth="1"/>
    <col min="10233" max="10233" width="19.28515625" style="1" customWidth="1"/>
    <col min="10234" max="10234" width="9.28515625" style="1" customWidth="1"/>
    <col min="10235" max="10235" width="5.7109375" style="1" customWidth="1"/>
    <col min="10236" max="10236" width="15" style="1" customWidth="1"/>
    <col min="10237" max="10238" width="17.28515625" style="1" customWidth="1"/>
    <col min="10239" max="10239" width="16.140625" style="1" customWidth="1"/>
    <col min="10240" max="10240" width="18.5703125" style="1" customWidth="1"/>
    <col min="10241" max="10242" width="22.140625" style="1" customWidth="1"/>
    <col min="10243" max="10487" width="11.42578125" style="1"/>
    <col min="10488" max="10488" width="3" style="1" customWidth="1"/>
    <col min="10489" max="10489" width="19.28515625" style="1" customWidth="1"/>
    <col min="10490" max="10490" width="9.28515625" style="1" customWidth="1"/>
    <col min="10491" max="10491" width="5.7109375" style="1" customWidth="1"/>
    <col min="10492" max="10492" width="15" style="1" customWidth="1"/>
    <col min="10493" max="10494" width="17.28515625" style="1" customWidth="1"/>
    <col min="10495" max="10495" width="16.140625" style="1" customWidth="1"/>
    <col min="10496" max="10496" width="18.5703125" style="1" customWidth="1"/>
    <col min="10497" max="10498" width="22.140625" style="1" customWidth="1"/>
    <col min="10499" max="10743" width="11.42578125" style="1"/>
    <col min="10744" max="10744" width="3" style="1" customWidth="1"/>
    <col min="10745" max="10745" width="19.28515625" style="1" customWidth="1"/>
    <col min="10746" max="10746" width="9.28515625" style="1" customWidth="1"/>
    <col min="10747" max="10747" width="5.7109375" style="1" customWidth="1"/>
    <col min="10748" max="10748" width="15" style="1" customWidth="1"/>
    <col min="10749" max="10750" width="17.28515625" style="1" customWidth="1"/>
    <col min="10751" max="10751" width="16.140625" style="1" customWidth="1"/>
    <col min="10752" max="10752" width="18.5703125" style="1" customWidth="1"/>
    <col min="10753" max="10754" width="22.140625" style="1" customWidth="1"/>
    <col min="10755" max="10999" width="11.42578125" style="1"/>
    <col min="11000" max="11000" width="3" style="1" customWidth="1"/>
    <col min="11001" max="11001" width="19.28515625" style="1" customWidth="1"/>
    <col min="11002" max="11002" width="9.28515625" style="1" customWidth="1"/>
    <col min="11003" max="11003" width="5.7109375" style="1" customWidth="1"/>
    <col min="11004" max="11004" width="15" style="1" customWidth="1"/>
    <col min="11005" max="11006" width="17.28515625" style="1" customWidth="1"/>
    <col min="11007" max="11007" width="16.140625" style="1" customWidth="1"/>
    <col min="11008" max="11008" width="18.5703125" style="1" customWidth="1"/>
    <col min="11009" max="11010" width="22.140625" style="1" customWidth="1"/>
    <col min="11011" max="11255" width="11.42578125" style="1"/>
    <col min="11256" max="11256" width="3" style="1" customWidth="1"/>
    <col min="11257" max="11257" width="19.28515625" style="1" customWidth="1"/>
    <col min="11258" max="11258" width="9.28515625" style="1" customWidth="1"/>
    <col min="11259" max="11259" width="5.7109375" style="1" customWidth="1"/>
    <col min="11260" max="11260" width="15" style="1" customWidth="1"/>
    <col min="11261" max="11262" width="17.28515625" style="1" customWidth="1"/>
    <col min="11263" max="11263" width="16.140625" style="1" customWidth="1"/>
    <col min="11264" max="11264" width="18.5703125" style="1" customWidth="1"/>
    <col min="11265" max="11266" width="22.140625" style="1" customWidth="1"/>
    <col min="11267" max="11511" width="11.42578125" style="1"/>
    <col min="11512" max="11512" width="3" style="1" customWidth="1"/>
    <col min="11513" max="11513" width="19.28515625" style="1" customWidth="1"/>
    <col min="11514" max="11514" width="9.28515625" style="1" customWidth="1"/>
    <col min="11515" max="11515" width="5.7109375" style="1" customWidth="1"/>
    <col min="11516" max="11516" width="15" style="1" customWidth="1"/>
    <col min="11517" max="11518" width="17.28515625" style="1" customWidth="1"/>
    <col min="11519" max="11519" width="16.140625" style="1" customWidth="1"/>
    <col min="11520" max="11520" width="18.5703125" style="1" customWidth="1"/>
    <col min="11521" max="11522" width="22.140625" style="1" customWidth="1"/>
    <col min="11523" max="11767" width="11.42578125" style="1"/>
    <col min="11768" max="11768" width="3" style="1" customWidth="1"/>
    <col min="11769" max="11769" width="19.28515625" style="1" customWidth="1"/>
    <col min="11770" max="11770" width="9.28515625" style="1" customWidth="1"/>
    <col min="11771" max="11771" width="5.7109375" style="1" customWidth="1"/>
    <col min="11772" max="11772" width="15" style="1" customWidth="1"/>
    <col min="11773" max="11774" width="17.28515625" style="1" customWidth="1"/>
    <col min="11775" max="11775" width="16.140625" style="1" customWidth="1"/>
    <col min="11776" max="11776" width="18.5703125" style="1" customWidth="1"/>
    <col min="11777" max="11778" width="22.140625" style="1" customWidth="1"/>
    <col min="11779" max="12023" width="11.42578125" style="1"/>
    <col min="12024" max="12024" width="3" style="1" customWidth="1"/>
    <col min="12025" max="12025" width="19.28515625" style="1" customWidth="1"/>
    <col min="12026" max="12026" width="9.28515625" style="1" customWidth="1"/>
    <col min="12027" max="12027" width="5.7109375" style="1" customWidth="1"/>
    <col min="12028" max="12028" width="15" style="1" customWidth="1"/>
    <col min="12029" max="12030" width="17.28515625" style="1" customWidth="1"/>
    <col min="12031" max="12031" width="16.140625" style="1" customWidth="1"/>
    <col min="12032" max="12032" width="18.5703125" style="1" customWidth="1"/>
    <col min="12033" max="12034" width="22.140625" style="1" customWidth="1"/>
    <col min="12035" max="12279" width="11.42578125" style="1"/>
    <col min="12280" max="12280" width="3" style="1" customWidth="1"/>
    <col min="12281" max="12281" width="19.28515625" style="1" customWidth="1"/>
    <col min="12282" max="12282" width="9.28515625" style="1" customWidth="1"/>
    <col min="12283" max="12283" width="5.7109375" style="1" customWidth="1"/>
    <col min="12284" max="12284" width="15" style="1" customWidth="1"/>
    <col min="12285" max="12286" width="17.28515625" style="1" customWidth="1"/>
    <col min="12287" max="12287" width="16.140625" style="1" customWidth="1"/>
    <col min="12288" max="12288" width="18.5703125" style="1" customWidth="1"/>
    <col min="12289" max="12290" width="22.140625" style="1" customWidth="1"/>
    <col min="12291" max="12535" width="11.42578125" style="1"/>
    <col min="12536" max="12536" width="3" style="1" customWidth="1"/>
    <col min="12537" max="12537" width="19.28515625" style="1" customWidth="1"/>
    <col min="12538" max="12538" width="9.28515625" style="1" customWidth="1"/>
    <col min="12539" max="12539" width="5.7109375" style="1" customWidth="1"/>
    <col min="12540" max="12540" width="15" style="1" customWidth="1"/>
    <col min="12541" max="12542" width="17.28515625" style="1" customWidth="1"/>
    <col min="12543" max="12543" width="16.140625" style="1" customWidth="1"/>
    <col min="12544" max="12544" width="18.5703125" style="1" customWidth="1"/>
    <col min="12545" max="12546" width="22.140625" style="1" customWidth="1"/>
    <col min="12547" max="12791" width="11.42578125" style="1"/>
    <col min="12792" max="12792" width="3" style="1" customWidth="1"/>
    <col min="12793" max="12793" width="19.28515625" style="1" customWidth="1"/>
    <col min="12794" max="12794" width="9.28515625" style="1" customWidth="1"/>
    <col min="12795" max="12795" width="5.7109375" style="1" customWidth="1"/>
    <col min="12796" max="12796" width="15" style="1" customWidth="1"/>
    <col min="12797" max="12798" width="17.28515625" style="1" customWidth="1"/>
    <col min="12799" max="12799" width="16.140625" style="1" customWidth="1"/>
    <col min="12800" max="12800" width="18.5703125" style="1" customWidth="1"/>
    <col min="12801" max="12802" width="22.140625" style="1" customWidth="1"/>
    <col min="12803" max="13047" width="11.42578125" style="1"/>
    <col min="13048" max="13048" width="3" style="1" customWidth="1"/>
    <col min="13049" max="13049" width="19.28515625" style="1" customWidth="1"/>
    <col min="13050" max="13050" width="9.28515625" style="1" customWidth="1"/>
    <col min="13051" max="13051" width="5.7109375" style="1" customWidth="1"/>
    <col min="13052" max="13052" width="15" style="1" customWidth="1"/>
    <col min="13053" max="13054" width="17.28515625" style="1" customWidth="1"/>
    <col min="13055" max="13055" width="16.140625" style="1" customWidth="1"/>
    <col min="13056" max="13056" width="18.5703125" style="1" customWidth="1"/>
    <col min="13057" max="13058" width="22.140625" style="1" customWidth="1"/>
    <col min="13059" max="13303" width="11.42578125" style="1"/>
    <col min="13304" max="13304" width="3" style="1" customWidth="1"/>
    <col min="13305" max="13305" width="19.28515625" style="1" customWidth="1"/>
    <col min="13306" max="13306" width="9.28515625" style="1" customWidth="1"/>
    <col min="13307" max="13307" width="5.7109375" style="1" customWidth="1"/>
    <col min="13308" max="13308" width="15" style="1" customWidth="1"/>
    <col min="13309" max="13310" width="17.28515625" style="1" customWidth="1"/>
    <col min="13311" max="13311" width="16.140625" style="1" customWidth="1"/>
    <col min="13312" max="13312" width="18.5703125" style="1" customWidth="1"/>
    <col min="13313" max="13314" width="22.140625" style="1" customWidth="1"/>
    <col min="13315" max="13559" width="11.42578125" style="1"/>
    <col min="13560" max="13560" width="3" style="1" customWidth="1"/>
    <col min="13561" max="13561" width="19.28515625" style="1" customWidth="1"/>
    <col min="13562" max="13562" width="9.28515625" style="1" customWidth="1"/>
    <col min="13563" max="13563" width="5.7109375" style="1" customWidth="1"/>
    <col min="13564" max="13564" width="15" style="1" customWidth="1"/>
    <col min="13565" max="13566" width="17.28515625" style="1" customWidth="1"/>
    <col min="13567" max="13567" width="16.140625" style="1" customWidth="1"/>
    <col min="13568" max="13568" width="18.5703125" style="1" customWidth="1"/>
    <col min="13569" max="13570" width="22.140625" style="1" customWidth="1"/>
    <col min="13571" max="13815" width="11.42578125" style="1"/>
    <col min="13816" max="13816" width="3" style="1" customWidth="1"/>
    <col min="13817" max="13817" width="19.28515625" style="1" customWidth="1"/>
    <col min="13818" max="13818" width="9.28515625" style="1" customWidth="1"/>
    <col min="13819" max="13819" width="5.7109375" style="1" customWidth="1"/>
    <col min="13820" max="13820" width="15" style="1" customWidth="1"/>
    <col min="13821" max="13822" width="17.28515625" style="1" customWidth="1"/>
    <col min="13823" max="13823" width="16.140625" style="1" customWidth="1"/>
    <col min="13824" max="13824" width="18.5703125" style="1" customWidth="1"/>
    <col min="13825" max="13826" width="22.140625" style="1" customWidth="1"/>
    <col min="13827" max="14071" width="11.42578125" style="1"/>
    <col min="14072" max="14072" width="3" style="1" customWidth="1"/>
    <col min="14073" max="14073" width="19.28515625" style="1" customWidth="1"/>
    <col min="14074" max="14074" width="9.28515625" style="1" customWidth="1"/>
    <col min="14075" max="14075" width="5.7109375" style="1" customWidth="1"/>
    <col min="14076" max="14076" width="15" style="1" customWidth="1"/>
    <col min="14077" max="14078" width="17.28515625" style="1" customWidth="1"/>
    <col min="14079" max="14079" width="16.140625" style="1" customWidth="1"/>
    <col min="14080" max="14080" width="18.5703125" style="1" customWidth="1"/>
    <col min="14081" max="14082" width="22.140625" style="1" customWidth="1"/>
    <col min="14083" max="14327" width="11.42578125" style="1"/>
    <col min="14328" max="14328" width="3" style="1" customWidth="1"/>
    <col min="14329" max="14329" width="19.28515625" style="1" customWidth="1"/>
    <col min="14330" max="14330" width="9.28515625" style="1" customWidth="1"/>
    <col min="14331" max="14331" width="5.7109375" style="1" customWidth="1"/>
    <col min="14332" max="14332" width="15" style="1" customWidth="1"/>
    <col min="14333" max="14334" width="17.28515625" style="1" customWidth="1"/>
    <col min="14335" max="14335" width="16.140625" style="1" customWidth="1"/>
    <col min="14336" max="14336" width="18.5703125" style="1" customWidth="1"/>
    <col min="14337" max="14338" width="22.140625" style="1" customWidth="1"/>
    <col min="14339" max="14583" width="11.42578125" style="1"/>
    <col min="14584" max="14584" width="3" style="1" customWidth="1"/>
    <col min="14585" max="14585" width="19.28515625" style="1" customWidth="1"/>
    <col min="14586" max="14586" width="9.28515625" style="1" customWidth="1"/>
    <col min="14587" max="14587" width="5.7109375" style="1" customWidth="1"/>
    <col min="14588" max="14588" width="15" style="1" customWidth="1"/>
    <col min="14589" max="14590" width="17.28515625" style="1" customWidth="1"/>
    <col min="14591" max="14591" width="16.140625" style="1" customWidth="1"/>
    <col min="14592" max="14592" width="18.5703125" style="1" customWidth="1"/>
    <col min="14593" max="14594" width="22.140625" style="1" customWidth="1"/>
    <col min="14595" max="14839" width="11.42578125" style="1"/>
    <col min="14840" max="14840" width="3" style="1" customWidth="1"/>
    <col min="14841" max="14841" width="19.28515625" style="1" customWidth="1"/>
    <col min="14842" max="14842" width="9.28515625" style="1" customWidth="1"/>
    <col min="14843" max="14843" width="5.7109375" style="1" customWidth="1"/>
    <col min="14844" max="14844" width="15" style="1" customWidth="1"/>
    <col min="14845" max="14846" width="17.28515625" style="1" customWidth="1"/>
    <col min="14847" max="14847" width="16.140625" style="1" customWidth="1"/>
    <col min="14848" max="14848" width="18.5703125" style="1" customWidth="1"/>
    <col min="14849" max="14850" width="22.140625" style="1" customWidth="1"/>
    <col min="14851" max="15095" width="11.42578125" style="1"/>
    <col min="15096" max="15096" width="3" style="1" customWidth="1"/>
    <col min="15097" max="15097" width="19.28515625" style="1" customWidth="1"/>
    <col min="15098" max="15098" width="9.28515625" style="1" customWidth="1"/>
    <col min="15099" max="15099" width="5.7109375" style="1" customWidth="1"/>
    <col min="15100" max="15100" width="15" style="1" customWidth="1"/>
    <col min="15101" max="15102" width="17.28515625" style="1" customWidth="1"/>
    <col min="15103" max="15103" width="16.140625" style="1" customWidth="1"/>
    <col min="15104" max="15104" width="18.5703125" style="1" customWidth="1"/>
    <col min="15105" max="15106" width="22.140625" style="1" customWidth="1"/>
    <col min="15107" max="15351" width="11.42578125" style="1"/>
    <col min="15352" max="15352" width="3" style="1" customWidth="1"/>
    <col min="15353" max="15353" width="19.28515625" style="1" customWidth="1"/>
    <col min="15354" max="15354" width="9.28515625" style="1" customWidth="1"/>
    <col min="15355" max="15355" width="5.7109375" style="1" customWidth="1"/>
    <col min="15356" max="15356" width="15" style="1" customWidth="1"/>
    <col min="15357" max="15358" width="17.28515625" style="1" customWidth="1"/>
    <col min="15359" max="15359" width="16.140625" style="1" customWidth="1"/>
    <col min="15360" max="15360" width="18.5703125" style="1" customWidth="1"/>
    <col min="15361" max="15362" width="22.140625" style="1" customWidth="1"/>
    <col min="15363" max="15607" width="11.42578125" style="1"/>
    <col min="15608" max="15608" width="3" style="1" customWidth="1"/>
    <col min="15609" max="15609" width="19.28515625" style="1" customWidth="1"/>
    <col min="15610" max="15610" width="9.28515625" style="1" customWidth="1"/>
    <col min="15611" max="15611" width="5.7109375" style="1" customWidth="1"/>
    <col min="15612" max="15612" width="15" style="1" customWidth="1"/>
    <col min="15613" max="15614" width="17.28515625" style="1" customWidth="1"/>
    <col min="15615" max="15615" width="16.140625" style="1" customWidth="1"/>
    <col min="15616" max="15616" width="18.5703125" style="1" customWidth="1"/>
    <col min="15617" max="15618" width="22.140625" style="1" customWidth="1"/>
    <col min="15619" max="15863" width="11.42578125" style="1"/>
    <col min="15864" max="15864" width="3" style="1" customWidth="1"/>
    <col min="15865" max="15865" width="19.28515625" style="1" customWidth="1"/>
    <col min="15866" max="15866" width="9.28515625" style="1" customWidth="1"/>
    <col min="15867" max="15867" width="5.7109375" style="1" customWidth="1"/>
    <col min="15868" max="15868" width="15" style="1" customWidth="1"/>
    <col min="15869" max="15870" width="17.28515625" style="1" customWidth="1"/>
    <col min="15871" max="15871" width="16.140625" style="1" customWidth="1"/>
    <col min="15872" max="15872" width="18.5703125" style="1" customWidth="1"/>
    <col min="15873" max="15874" width="22.140625" style="1" customWidth="1"/>
    <col min="15875" max="16119" width="11.42578125" style="1"/>
    <col min="16120" max="16120" width="3" style="1" customWidth="1"/>
    <col min="16121" max="16121" width="19.28515625" style="1" customWidth="1"/>
    <col min="16122" max="16122" width="9.28515625" style="1" customWidth="1"/>
    <col min="16123" max="16123" width="5.7109375" style="1" customWidth="1"/>
    <col min="16124" max="16124" width="15" style="1" customWidth="1"/>
    <col min="16125" max="16126" width="17.28515625" style="1" customWidth="1"/>
    <col min="16127" max="16127" width="16.140625" style="1" customWidth="1"/>
    <col min="16128" max="16128" width="18.5703125" style="1" customWidth="1"/>
    <col min="16129" max="16130" width="22.140625" style="1" customWidth="1"/>
    <col min="16131" max="16384" width="11.42578125" style="1"/>
  </cols>
  <sheetData>
    <row r="1" spans="2:18" ht="10.5" customHeight="1" x14ac:dyDescent="0.25"/>
    <row r="2" spans="2:18" ht="15" customHeight="1" x14ac:dyDescent="0.25">
      <c r="B2" s="94" t="s">
        <v>301</v>
      </c>
      <c r="C2" s="94"/>
      <c r="D2" s="92"/>
      <c r="E2" s="92"/>
      <c r="F2" s="92"/>
      <c r="G2" s="92"/>
    </row>
    <row r="3" spans="2:18" s="2" customFormat="1" ht="15" customHeight="1" x14ac:dyDescent="0.25">
      <c r="B3" s="94"/>
      <c r="C3" s="94"/>
      <c r="D3" s="92"/>
      <c r="E3" s="92"/>
      <c r="F3" s="92"/>
      <c r="G3" s="92"/>
    </row>
    <row r="4" spans="2:18" s="2" customFormat="1" ht="15" customHeight="1" x14ac:dyDescent="0.25">
      <c r="B4" s="94"/>
      <c r="C4" s="94"/>
      <c r="D4" s="93"/>
      <c r="E4" s="93"/>
      <c r="F4" s="93"/>
      <c r="G4" s="93"/>
    </row>
    <row r="5" spans="2:18" s="2" customFormat="1" ht="15.75" thickBot="1" x14ac:dyDescent="0.3"/>
    <row r="6" spans="2:18" s="2" customFormat="1" ht="15.75" thickBot="1" x14ac:dyDescent="0.3">
      <c r="B6" s="55" t="s">
        <v>289</v>
      </c>
      <c r="C6" s="69" t="s">
        <v>1</v>
      </c>
      <c r="D6" s="68" t="s">
        <v>282</v>
      </c>
      <c r="E6" s="70" t="s">
        <v>283</v>
      </c>
      <c r="F6" s="70" t="s">
        <v>284</v>
      </c>
      <c r="G6" s="70" t="s">
        <v>285</v>
      </c>
      <c r="H6" s="70" t="s">
        <v>139</v>
      </c>
      <c r="I6" s="70" t="s">
        <v>286</v>
      </c>
      <c r="J6" s="71" t="s">
        <v>287</v>
      </c>
      <c r="K6" s="71" t="s">
        <v>288</v>
      </c>
      <c r="M6" s="1"/>
      <c r="N6" s="1"/>
      <c r="O6" s="1"/>
      <c r="P6" s="1"/>
      <c r="Q6" s="1"/>
      <c r="R6" s="1"/>
    </row>
    <row r="7" spans="2:18" s="2" customFormat="1" x14ac:dyDescent="0.25">
      <c r="B7" s="73" t="s">
        <v>290</v>
      </c>
      <c r="C7" s="76" t="s">
        <v>291</v>
      </c>
      <c r="D7" s="50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51">
        <v>0</v>
      </c>
      <c r="K7" s="78"/>
      <c r="M7" s="1"/>
      <c r="N7" s="1"/>
      <c r="O7" s="1"/>
      <c r="P7" s="1"/>
      <c r="Q7" s="1"/>
      <c r="R7" s="1"/>
    </row>
    <row r="8" spans="2:18" s="2" customFormat="1" x14ac:dyDescent="0.25">
      <c r="B8" s="73"/>
      <c r="C8" s="76"/>
      <c r="D8" s="50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1">
        <v>0</v>
      </c>
      <c r="K8" s="78"/>
    </row>
    <row r="9" spans="2:18" s="2" customFormat="1" x14ac:dyDescent="0.25">
      <c r="B9" s="74"/>
      <c r="C9" s="77"/>
      <c r="D9" s="52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3">
        <v>0</v>
      </c>
      <c r="K9" s="78"/>
    </row>
    <row r="10" spans="2:18" s="2" customFormat="1" x14ac:dyDescent="0.25">
      <c r="B10" s="72"/>
      <c r="C10" s="75"/>
      <c r="D10" s="48"/>
      <c r="E10" s="45"/>
      <c r="F10" s="45"/>
      <c r="G10" s="45"/>
      <c r="H10" s="45"/>
      <c r="I10" s="45"/>
      <c r="J10" s="49"/>
      <c r="K10" s="78"/>
    </row>
    <row r="11" spans="2:18" s="2" customFormat="1" x14ac:dyDescent="0.25">
      <c r="B11" s="73"/>
      <c r="C11" s="76"/>
      <c r="D11" s="50"/>
      <c r="E11" s="46"/>
      <c r="F11" s="46"/>
      <c r="G11" s="46"/>
      <c r="H11" s="46"/>
      <c r="I11" s="46"/>
      <c r="J11" s="51"/>
      <c r="K11" s="78"/>
    </row>
    <row r="12" spans="2:18" s="2" customFormat="1" x14ac:dyDescent="0.25">
      <c r="B12" s="74"/>
      <c r="C12" s="77"/>
      <c r="D12" s="52"/>
      <c r="E12" s="47"/>
      <c r="F12" s="47"/>
      <c r="G12" s="47"/>
      <c r="H12" s="47"/>
      <c r="I12" s="47"/>
      <c r="J12" s="53"/>
      <c r="K12" s="78"/>
    </row>
    <row r="13" spans="2:18" s="2" customFormat="1" x14ac:dyDescent="0.25">
      <c r="B13" s="72"/>
      <c r="C13" s="75"/>
      <c r="D13" s="48"/>
      <c r="E13" s="45"/>
      <c r="F13" s="45"/>
      <c r="G13" s="45"/>
      <c r="H13" s="45"/>
      <c r="I13" s="45"/>
      <c r="J13" s="49"/>
      <c r="K13" s="78"/>
    </row>
    <row r="14" spans="2:18" s="2" customFormat="1" x14ac:dyDescent="0.25">
      <c r="B14" s="73"/>
      <c r="C14" s="76"/>
      <c r="D14" s="50"/>
      <c r="E14" s="46"/>
      <c r="F14" s="46"/>
      <c r="G14" s="46"/>
      <c r="H14" s="46"/>
      <c r="I14" s="46"/>
      <c r="J14" s="51"/>
      <c r="K14" s="78"/>
    </row>
    <row r="15" spans="2:18" s="2" customFormat="1" x14ac:dyDescent="0.25">
      <c r="B15" s="74"/>
      <c r="C15" s="77"/>
      <c r="D15" s="52"/>
      <c r="E15" s="47"/>
      <c r="F15" s="47"/>
      <c r="G15" s="47"/>
      <c r="H15" s="47"/>
      <c r="I15" s="47"/>
      <c r="J15" s="53"/>
      <c r="K15" s="78"/>
    </row>
    <row r="16" spans="2:18" s="2" customFormat="1" x14ac:dyDescent="0.25">
      <c r="B16" s="72"/>
      <c r="C16" s="75"/>
      <c r="D16" s="48"/>
      <c r="E16" s="45"/>
      <c r="F16" s="45"/>
      <c r="G16" s="45"/>
      <c r="H16" s="45"/>
      <c r="I16" s="45"/>
      <c r="J16" s="49"/>
      <c r="K16" s="78"/>
    </row>
    <row r="17" spans="2:13" s="2" customFormat="1" x14ac:dyDescent="0.25">
      <c r="B17" s="73"/>
      <c r="C17" s="76"/>
      <c r="D17" s="50"/>
      <c r="E17" s="46"/>
      <c r="F17" s="46"/>
      <c r="G17" s="46"/>
      <c r="H17" s="46"/>
      <c r="I17" s="46"/>
      <c r="J17" s="51"/>
      <c r="K17" s="78"/>
    </row>
    <row r="18" spans="2:13" s="2" customFormat="1" x14ac:dyDescent="0.25">
      <c r="B18" s="74"/>
      <c r="C18" s="77"/>
      <c r="D18" s="52"/>
      <c r="E18" s="47"/>
      <c r="F18" s="47"/>
      <c r="G18" s="47"/>
      <c r="H18" s="47"/>
      <c r="I18" s="47"/>
      <c r="J18" s="53"/>
      <c r="K18" s="78"/>
    </row>
    <row r="19" spans="2:13" s="2" customFormat="1" x14ac:dyDescent="0.25">
      <c r="B19" s="72"/>
      <c r="C19" s="75"/>
      <c r="D19" s="48"/>
      <c r="E19" s="45"/>
      <c r="F19" s="45"/>
      <c r="G19" s="45"/>
      <c r="H19" s="45"/>
      <c r="I19" s="45"/>
      <c r="J19" s="49"/>
      <c r="K19" s="78"/>
    </row>
    <row r="20" spans="2:13" s="2" customFormat="1" x14ac:dyDescent="0.25">
      <c r="B20" s="73"/>
      <c r="C20" s="76"/>
      <c r="D20" s="50"/>
      <c r="E20" s="46"/>
      <c r="F20" s="46"/>
      <c r="G20" s="46"/>
      <c r="H20" s="46"/>
      <c r="I20" s="46"/>
      <c r="J20" s="51"/>
      <c r="K20" s="78"/>
    </row>
    <row r="21" spans="2:13" s="2" customFormat="1" x14ac:dyDescent="0.25">
      <c r="B21" s="74"/>
      <c r="C21" s="77"/>
      <c r="D21" s="52"/>
      <c r="E21" s="47"/>
      <c r="F21" s="47"/>
      <c r="G21" s="47"/>
      <c r="H21" s="47"/>
      <c r="I21" s="47"/>
      <c r="J21" s="53"/>
      <c r="K21" s="78"/>
    </row>
    <row r="22" spans="2:13" s="2" customFormat="1" x14ac:dyDescent="0.25">
      <c r="B22" s="72"/>
      <c r="C22" s="75"/>
      <c r="D22" s="48"/>
      <c r="E22" s="45"/>
      <c r="F22" s="45"/>
      <c r="G22" s="45"/>
      <c r="H22" s="45"/>
      <c r="I22" s="45"/>
      <c r="J22" s="49"/>
      <c r="K22" s="78"/>
    </row>
    <row r="23" spans="2:13" s="2" customFormat="1" x14ac:dyDescent="0.25">
      <c r="B23" s="73"/>
      <c r="C23" s="76"/>
      <c r="D23" s="50"/>
      <c r="E23" s="46"/>
      <c r="F23" s="46"/>
      <c r="G23" s="46"/>
      <c r="H23" s="46"/>
      <c r="I23" s="46"/>
      <c r="J23" s="51"/>
      <c r="K23" s="78"/>
    </row>
    <row r="24" spans="2:13" s="2" customFormat="1" x14ac:dyDescent="0.25">
      <c r="B24" s="74"/>
      <c r="C24" s="77"/>
      <c r="D24" s="52"/>
      <c r="E24" s="47"/>
      <c r="F24" s="47"/>
      <c r="G24" s="47"/>
      <c r="H24" s="47"/>
      <c r="I24" s="47"/>
      <c r="J24" s="53"/>
      <c r="K24" s="78"/>
    </row>
    <row r="25" spans="2:13" s="2" customFormat="1" x14ac:dyDescent="0.25">
      <c r="B25" s="72"/>
      <c r="C25" s="75"/>
      <c r="D25" s="48"/>
      <c r="E25" s="45"/>
      <c r="F25" s="45"/>
      <c r="G25" s="45"/>
      <c r="H25" s="45"/>
      <c r="I25" s="45"/>
      <c r="J25" s="49"/>
      <c r="K25" s="78"/>
    </row>
    <row r="26" spans="2:13" s="2" customFormat="1" x14ac:dyDescent="0.25">
      <c r="B26" s="73"/>
      <c r="C26" s="76"/>
      <c r="D26" s="50"/>
      <c r="E26" s="46"/>
      <c r="F26" s="46"/>
      <c r="G26" s="46"/>
      <c r="H26" s="46"/>
      <c r="I26" s="46"/>
      <c r="J26" s="51"/>
      <c r="K26" s="78"/>
    </row>
    <row r="27" spans="2:13" s="2" customFormat="1" x14ac:dyDescent="0.25">
      <c r="B27" s="74"/>
      <c r="C27" s="77"/>
      <c r="D27" s="52"/>
      <c r="E27" s="47"/>
      <c r="F27" s="47"/>
      <c r="G27" s="47"/>
      <c r="H27" s="47"/>
      <c r="I27" s="47"/>
      <c r="J27" s="53"/>
      <c r="K27" s="78"/>
    </row>
    <row r="28" spans="2:13" s="2" customFormat="1" x14ac:dyDescent="0.25">
      <c r="B28" s="72"/>
      <c r="C28" s="75"/>
      <c r="D28" s="48"/>
      <c r="E28" s="45"/>
      <c r="F28" s="45"/>
      <c r="G28" s="45"/>
      <c r="H28" s="45"/>
      <c r="I28" s="45"/>
      <c r="J28" s="49"/>
      <c r="K28" s="78"/>
    </row>
    <row r="29" spans="2:13" s="2" customFormat="1" x14ac:dyDescent="0.25">
      <c r="B29" s="73"/>
      <c r="C29" s="76"/>
      <c r="D29" s="50"/>
      <c r="E29" s="46"/>
      <c r="F29" s="46"/>
      <c r="G29" s="46"/>
      <c r="H29" s="46"/>
      <c r="I29" s="46"/>
      <c r="J29" s="51"/>
      <c r="K29" s="78"/>
      <c r="M29" s="91" t="s">
        <v>300</v>
      </c>
    </row>
    <row r="30" spans="2:13" s="2" customFormat="1" x14ac:dyDescent="0.25">
      <c r="B30" s="74"/>
      <c r="C30" s="77"/>
      <c r="D30" s="52"/>
      <c r="E30" s="47"/>
      <c r="F30" s="47"/>
      <c r="G30" s="47"/>
      <c r="H30" s="47"/>
      <c r="I30" s="47"/>
      <c r="J30" s="53"/>
      <c r="K30" s="78"/>
    </row>
    <row r="31" spans="2:13" s="2" customFormat="1" ht="15.75" thickBot="1" x14ac:dyDescent="0.3">
      <c r="B31" s="72"/>
      <c r="C31" s="75"/>
      <c r="D31" s="48"/>
      <c r="E31" s="45"/>
      <c r="F31" s="45"/>
      <c r="G31" s="45"/>
      <c r="H31" s="45"/>
      <c r="I31" s="45"/>
      <c r="J31" s="49"/>
      <c r="K31" s="78"/>
    </row>
    <row r="32" spans="2:13" s="2" customFormat="1" x14ac:dyDescent="0.25">
      <c r="B32" s="73"/>
      <c r="C32" s="76"/>
      <c r="D32" s="50"/>
      <c r="E32" s="46"/>
      <c r="F32" s="46"/>
      <c r="G32" s="46"/>
      <c r="H32" s="46"/>
      <c r="I32" s="46"/>
      <c r="J32" s="51"/>
      <c r="K32" s="78"/>
      <c r="M32" s="86" t="s">
        <v>292</v>
      </c>
    </row>
    <row r="33" spans="2:15" s="2" customFormat="1" x14ac:dyDescent="0.25">
      <c r="B33" s="74"/>
      <c r="C33" s="77"/>
      <c r="D33" s="52"/>
      <c r="E33" s="47"/>
      <c r="F33" s="47"/>
      <c r="G33" s="47"/>
      <c r="H33" s="47"/>
      <c r="I33" s="47"/>
      <c r="J33" s="53"/>
      <c r="K33" s="78"/>
      <c r="M33" s="87" t="s">
        <v>294</v>
      </c>
      <c r="N33" s="90" t="s">
        <v>299</v>
      </c>
      <c r="O33" s="89" t="s">
        <v>296</v>
      </c>
    </row>
    <row r="34" spans="2:15" s="2" customFormat="1" x14ac:dyDescent="0.25">
      <c r="B34" s="72"/>
      <c r="C34" s="75"/>
      <c r="D34" s="48"/>
      <c r="E34" s="45"/>
      <c r="F34" s="45"/>
      <c r="G34" s="45"/>
      <c r="H34" s="45"/>
      <c r="I34" s="45"/>
      <c r="J34" s="49"/>
      <c r="K34" s="78"/>
      <c r="M34" s="87" t="s">
        <v>293</v>
      </c>
      <c r="N34" s="90" t="s">
        <v>299</v>
      </c>
      <c r="O34" s="89" t="s">
        <v>297</v>
      </c>
    </row>
    <row r="35" spans="2:15" s="2" customFormat="1" ht="15.75" thickBot="1" x14ac:dyDescent="0.3">
      <c r="B35" s="73"/>
      <c r="C35" s="76"/>
      <c r="D35" s="50"/>
      <c r="E35" s="46"/>
      <c r="F35" s="46"/>
      <c r="G35" s="46"/>
      <c r="H35" s="46"/>
      <c r="I35" s="46"/>
      <c r="J35" s="51"/>
      <c r="K35" s="78"/>
      <c r="M35" s="88" t="s">
        <v>295</v>
      </c>
      <c r="N35" s="90" t="s">
        <v>299</v>
      </c>
      <c r="O35" s="89" t="s">
        <v>298</v>
      </c>
    </row>
    <row r="36" spans="2:15" s="2" customFormat="1" x14ac:dyDescent="0.25">
      <c r="B36" s="74"/>
      <c r="C36" s="77"/>
      <c r="D36" s="52"/>
      <c r="E36" s="47"/>
      <c r="F36" s="47"/>
      <c r="G36" s="47"/>
      <c r="H36" s="47"/>
      <c r="I36" s="47"/>
      <c r="J36" s="53"/>
      <c r="K36" s="78"/>
    </row>
    <row r="37" spans="2:15" s="2" customFormat="1" x14ac:dyDescent="0.25">
      <c r="B37" s="72"/>
      <c r="C37" s="75"/>
      <c r="D37" s="48"/>
      <c r="E37" s="45"/>
      <c r="F37" s="45"/>
      <c r="G37" s="45"/>
      <c r="H37" s="45"/>
      <c r="I37" s="45"/>
      <c r="J37" s="49"/>
      <c r="K37" s="78"/>
    </row>
    <row r="38" spans="2:15" s="2" customFormat="1" x14ac:dyDescent="0.25">
      <c r="B38" s="73"/>
      <c r="C38" s="76"/>
      <c r="D38" s="50"/>
      <c r="E38" s="46"/>
      <c r="F38" s="46"/>
      <c r="G38" s="46"/>
      <c r="H38" s="46"/>
      <c r="I38" s="46"/>
      <c r="J38" s="51"/>
      <c r="K38" s="78"/>
    </row>
    <row r="39" spans="2:15" s="2" customFormat="1" x14ac:dyDescent="0.25">
      <c r="B39" s="74"/>
      <c r="C39" s="77"/>
      <c r="D39" s="52"/>
      <c r="E39" s="47"/>
      <c r="F39" s="47"/>
      <c r="G39" s="47"/>
      <c r="H39" s="47"/>
      <c r="I39" s="47"/>
      <c r="J39" s="53"/>
      <c r="K39" s="78"/>
    </row>
    <row r="40" spans="2:15" s="2" customFormat="1" x14ac:dyDescent="0.25">
      <c r="B40" s="72"/>
      <c r="C40" s="75"/>
      <c r="D40" s="48"/>
      <c r="E40" s="45"/>
      <c r="F40" s="45"/>
      <c r="G40" s="45"/>
      <c r="H40" s="45"/>
      <c r="I40" s="45"/>
      <c r="J40" s="49"/>
      <c r="K40" s="78"/>
    </row>
    <row r="41" spans="2:15" s="2" customFormat="1" x14ac:dyDescent="0.25">
      <c r="B41" s="73"/>
      <c r="C41" s="76"/>
      <c r="D41" s="50"/>
      <c r="E41" s="46"/>
      <c r="F41" s="46"/>
      <c r="G41" s="46"/>
      <c r="H41" s="46"/>
      <c r="I41" s="46"/>
      <c r="J41" s="51"/>
      <c r="K41" s="78"/>
    </row>
    <row r="42" spans="2:15" s="2" customFormat="1" x14ac:dyDescent="0.25">
      <c r="B42" s="74"/>
      <c r="C42" s="77"/>
      <c r="D42" s="52"/>
      <c r="E42" s="47"/>
      <c r="F42" s="47"/>
      <c r="G42" s="47"/>
      <c r="H42" s="47"/>
      <c r="I42" s="47"/>
      <c r="J42" s="53"/>
      <c r="K42" s="78"/>
    </row>
    <row r="43" spans="2:15" s="2" customFormat="1" x14ac:dyDescent="0.25">
      <c r="B43" s="72"/>
      <c r="C43" s="75"/>
      <c r="D43" s="48"/>
      <c r="E43" s="45"/>
      <c r="F43" s="45"/>
      <c r="G43" s="45"/>
      <c r="H43" s="45"/>
      <c r="I43" s="45"/>
      <c r="J43" s="49"/>
      <c r="K43" s="78"/>
    </row>
    <row r="44" spans="2:15" s="2" customFormat="1" x14ac:dyDescent="0.25">
      <c r="B44" s="73"/>
      <c r="C44" s="76"/>
      <c r="D44" s="50"/>
      <c r="E44" s="46"/>
      <c r="F44" s="46"/>
      <c r="G44" s="46"/>
      <c r="H44" s="46"/>
      <c r="I44" s="46"/>
      <c r="J44" s="51"/>
      <c r="K44" s="78"/>
    </row>
    <row r="45" spans="2:15" s="2" customFormat="1" x14ac:dyDescent="0.25">
      <c r="B45" s="74"/>
      <c r="C45" s="77"/>
      <c r="D45" s="52"/>
      <c r="E45" s="47"/>
      <c r="F45" s="47"/>
      <c r="G45" s="47"/>
      <c r="H45" s="47"/>
      <c r="I45" s="47"/>
      <c r="J45" s="53"/>
      <c r="K45" s="78"/>
    </row>
    <row r="46" spans="2:15" s="2" customFormat="1" x14ac:dyDescent="0.25">
      <c r="B46" s="72"/>
      <c r="C46" s="75"/>
      <c r="D46" s="48"/>
      <c r="E46" s="45"/>
      <c r="F46" s="45"/>
      <c r="G46" s="45"/>
      <c r="H46" s="45"/>
      <c r="I46" s="45"/>
      <c r="J46" s="49"/>
      <c r="K46" s="78"/>
    </row>
    <row r="47" spans="2:15" x14ac:dyDescent="0.25">
      <c r="B47" s="73"/>
      <c r="C47" s="76"/>
      <c r="D47" s="50"/>
      <c r="E47" s="46"/>
      <c r="F47" s="46"/>
      <c r="G47" s="46"/>
      <c r="H47" s="46"/>
      <c r="I47" s="46"/>
      <c r="J47" s="51"/>
      <c r="K47" s="78"/>
    </row>
    <row r="48" spans="2:15" x14ac:dyDescent="0.25">
      <c r="B48" s="74"/>
      <c r="C48" s="77"/>
      <c r="D48" s="52"/>
      <c r="E48" s="47"/>
      <c r="F48" s="47"/>
      <c r="G48" s="47"/>
      <c r="H48" s="47"/>
      <c r="I48" s="47"/>
      <c r="J48" s="53"/>
      <c r="K48" s="78"/>
    </row>
    <row r="49" spans="2:11" x14ac:dyDescent="0.25">
      <c r="B49" s="72"/>
      <c r="C49" s="75"/>
      <c r="D49" s="48"/>
      <c r="E49" s="45"/>
      <c r="F49" s="45"/>
      <c r="G49" s="45"/>
      <c r="H49" s="45"/>
      <c r="I49" s="45"/>
      <c r="J49" s="49"/>
      <c r="K49" s="78"/>
    </row>
    <row r="50" spans="2:11" x14ac:dyDescent="0.25">
      <c r="B50" s="73"/>
      <c r="C50" s="76"/>
      <c r="D50" s="50"/>
      <c r="E50" s="46"/>
      <c r="F50" s="46"/>
      <c r="G50" s="46"/>
      <c r="H50" s="46"/>
      <c r="I50" s="46"/>
      <c r="J50" s="51"/>
      <c r="K50" s="78"/>
    </row>
    <row r="51" spans="2:11" ht="15.75" thickBot="1" x14ac:dyDescent="0.3">
      <c r="B51" s="73"/>
      <c r="C51" s="76"/>
      <c r="D51" s="50"/>
      <c r="E51" s="46"/>
      <c r="F51" s="46"/>
      <c r="G51" s="46"/>
      <c r="H51" s="46"/>
      <c r="I51" s="46"/>
      <c r="J51" s="51"/>
      <c r="K51" s="78"/>
    </row>
    <row r="52" spans="2:11" x14ac:dyDescent="0.25">
      <c r="B52" s="83" t="s">
        <v>3</v>
      </c>
      <c r="C52" s="80" t="s">
        <v>26</v>
      </c>
      <c r="D52" s="59">
        <f>D7+D10+D13+D16+D19+D22+D25+D28+D31+D34+D37+D40+D43+D46+D49</f>
        <v>0</v>
      </c>
      <c r="E52" s="60">
        <f t="shared" ref="E52:J52" si="0">E7+E10+E13+E16+E19+E22+E25+E28+E31+E34+E37+E40+E43+E46+E49</f>
        <v>0</v>
      </c>
      <c r="F52" s="60">
        <f t="shared" si="0"/>
        <v>0</v>
      </c>
      <c r="G52" s="60">
        <f t="shared" si="0"/>
        <v>0</v>
      </c>
      <c r="H52" s="60">
        <f t="shared" si="0"/>
        <v>0</v>
      </c>
      <c r="I52" s="60">
        <f t="shared" si="0"/>
        <v>0</v>
      </c>
      <c r="J52" s="61">
        <f t="shared" si="0"/>
        <v>0</v>
      </c>
      <c r="K52" s="78"/>
    </row>
    <row r="53" spans="2:11" x14ac:dyDescent="0.25">
      <c r="B53" s="84"/>
      <c r="C53" s="81"/>
      <c r="D53" s="62">
        <f t="shared" ref="D53:J54" si="1">D8+D11+D14+D17+D20+D23+D26+D29+D32+D35+D38+D41+D44+D47+D50</f>
        <v>0</v>
      </c>
      <c r="E53" s="63">
        <f t="shared" si="1"/>
        <v>0</v>
      </c>
      <c r="F53" s="63">
        <f t="shared" si="1"/>
        <v>0</v>
      </c>
      <c r="G53" s="63">
        <f t="shared" si="1"/>
        <v>0</v>
      </c>
      <c r="H53" s="63">
        <f t="shared" si="1"/>
        <v>0</v>
      </c>
      <c r="I53" s="63">
        <f t="shared" si="1"/>
        <v>0</v>
      </c>
      <c r="J53" s="64">
        <f t="shared" si="1"/>
        <v>0</v>
      </c>
      <c r="K53" s="78"/>
    </row>
    <row r="54" spans="2:11" s="24" customFormat="1" ht="15.75" thickBot="1" x14ac:dyDescent="0.3">
      <c r="B54" s="85"/>
      <c r="C54" s="82"/>
      <c r="D54" s="65">
        <f t="shared" si="1"/>
        <v>0</v>
      </c>
      <c r="E54" s="66">
        <f t="shared" si="1"/>
        <v>0</v>
      </c>
      <c r="F54" s="66">
        <f t="shared" si="1"/>
        <v>0</v>
      </c>
      <c r="G54" s="66">
        <f t="shared" si="1"/>
        <v>0</v>
      </c>
      <c r="H54" s="66">
        <f t="shared" si="1"/>
        <v>0</v>
      </c>
      <c r="I54" s="66">
        <f t="shared" si="1"/>
        <v>0</v>
      </c>
      <c r="J54" s="67">
        <f t="shared" si="1"/>
        <v>0</v>
      </c>
      <c r="K54" s="79"/>
    </row>
    <row r="55" spans="2:11" ht="15.75" thickBot="1" x14ac:dyDescent="0.3">
      <c r="B55" s="55" t="s">
        <v>0</v>
      </c>
      <c r="C55" s="54"/>
      <c r="D55" s="58">
        <f t="shared" ref="D55:J55" si="2">IF(D52&gt;0,D53/D52,0)</f>
        <v>0</v>
      </c>
      <c r="E55" s="57">
        <f t="shared" si="2"/>
        <v>0</v>
      </c>
      <c r="F55" s="57">
        <f t="shared" si="2"/>
        <v>0</v>
      </c>
      <c r="G55" s="57">
        <f t="shared" si="2"/>
        <v>0</v>
      </c>
      <c r="H55" s="57">
        <f t="shared" si="2"/>
        <v>0</v>
      </c>
      <c r="I55" s="57">
        <f t="shared" si="2"/>
        <v>0</v>
      </c>
      <c r="J55" s="57">
        <f t="shared" si="2"/>
        <v>0</v>
      </c>
      <c r="K55" s="56"/>
    </row>
  </sheetData>
  <mergeCells count="35">
    <mergeCell ref="C19:C21"/>
    <mergeCell ref="B22:B24"/>
    <mergeCell ref="C52:C54"/>
    <mergeCell ref="B52:B54"/>
    <mergeCell ref="B2:C4"/>
    <mergeCell ref="D2:G4"/>
    <mergeCell ref="B43:B45"/>
    <mergeCell ref="C43:C45"/>
    <mergeCell ref="B7:B9"/>
    <mergeCell ref="C7:C9"/>
    <mergeCell ref="K7:K54"/>
    <mergeCell ref="B46:B48"/>
    <mergeCell ref="C46:C48"/>
    <mergeCell ref="B49:B51"/>
    <mergeCell ref="C49:C51"/>
    <mergeCell ref="B10:B12"/>
    <mergeCell ref="C10:C12"/>
    <mergeCell ref="B13:B15"/>
    <mergeCell ref="C13:C15"/>
    <mergeCell ref="B16:B18"/>
    <mergeCell ref="C16:C18"/>
    <mergeCell ref="B19:B21"/>
    <mergeCell ref="C22:C24"/>
    <mergeCell ref="B25:B27"/>
    <mergeCell ref="C25:C27"/>
    <mergeCell ref="B28:B30"/>
    <mergeCell ref="C28:C30"/>
    <mergeCell ref="B40:B42"/>
    <mergeCell ref="C40:C42"/>
    <mergeCell ref="B31:B33"/>
    <mergeCell ref="C31:C33"/>
    <mergeCell ref="B34:B36"/>
    <mergeCell ref="C34:C36"/>
    <mergeCell ref="B37:B39"/>
    <mergeCell ref="C37:C39"/>
  </mergeCells>
  <conditionalFormatting sqref="D55:J55">
    <cfRule type="cellIs" dxfId="4" priority="16" operator="lessThanOrEqual">
      <formula>50%</formula>
    </cfRule>
    <cfRule type="cellIs" dxfId="3" priority="17" operator="lessThanOrEqual">
      <formula>80%</formula>
    </cfRule>
    <cfRule type="cellIs" dxfId="2" priority="19" operator="greaterThan">
      <formula>80%</formula>
    </cfRule>
  </conditionalFormatting>
  <pageMargins left="0.7" right="0.7" top="0.78740157499999996" bottom="0.78740157499999996" header="0.3" footer="0.3"/>
  <pageSetup paperSize="9" scale="48" orientation="landscape" r:id="rId1"/>
  <rowBreaks count="1" manualBreakCount="1">
    <brk id="5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J57"/>
  <sheetViews>
    <sheetView zoomScale="70" zoomScaleNormal="70" workbookViewId="0">
      <selection activeCell="D52" sqref="D52"/>
    </sheetView>
  </sheetViews>
  <sheetFormatPr baseColWidth="10" defaultRowHeight="15" x14ac:dyDescent="0.25"/>
  <cols>
    <col min="1" max="1" width="1.5703125" customWidth="1"/>
    <col min="2" max="2" width="9.7109375" customWidth="1"/>
    <col min="3" max="3" width="26.7109375" customWidth="1"/>
    <col min="4" max="4" width="27.140625" customWidth="1"/>
    <col min="5" max="5" width="25.7109375" customWidth="1"/>
    <col min="6" max="6" width="26" customWidth="1"/>
    <col min="7" max="7" width="25.7109375" customWidth="1"/>
    <col min="8" max="8" width="26.7109375" customWidth="1"/>
    <col min="9" max="9" width="26.5703125" customWidth="1"/>
    <col min="10" max="10" width="28.85546875" customWidth="1"/>
    <col min="11" max="11" width="23" customWidth="1"/>
  </cols>
  <sheetData>
    <row r="1" spans="2:10" ht="8.25" customHeight="1" thickBot="1" x14ac:dyDescent="0.3"/>
    <row r="2" spans="2:10" ht="19.5" thickBot="1" x14ac:dyDescent="0.35"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5" t="s">
        <v>12</v>
      </c>
    </row>
    <row r="3" spans="2:10" ht="31.5" customHeight="1" thickBot="1" x14ac:dyDescent="0.35">
      <c r="B3" s="33">
        <v>1</v>
      </c>
      <c r="C3" s="10" t="s">
        <v>17</v>
      </c>
      <c r="D3" s="28" t="s">
        <v>41</v>
      </c>
      <c r="E3" s="28" t="s">
        <v>62</v>
      </c>
      <c r="F3" s="28" t="s">
        <v>80</v>
      </c>
      <c r="G3" s="36" t="s">
        <v>100</v>
      </c>
      <c r="H3" s="27" t="s">
        <v>101</v>
      </c>
      <c r="I3" s="11"/>
      <c r="J3" s="12">
        <v>150000</v>
      </c>
    </row>
    <row r="4" spans="2:10" ht="30.75" customHeight="1" thickBot="1" x14ac:dyDescent="0.35">
      <c r="B4" s="35">
        <v>2</v>
      </c>
      <c r="C4" s="7" t="s">
        <v>18</v>
      </c>
      <c r="D4" s="28" t="s">
        <v>30</v>
      </c>
      <c r="E4" s="32" t="s">
        <v>36</v>
      </c>
      <c r="F4" s="28" t="s">
        <v>47</v>
      </c>
      <c r="G4" s="28" t="s">
        <v>48</v>
      </c>
      <c r="H4" s="28" t="s">
        <v>63</v>
      </c>
      <c r="I4" s="25" t="s">
        <v>203</v>
      </c>
      <c r="J4" s="9">
        <v>100000</v>
      </c>
    </row>
    <row r="5" spans="2:10" ht="31.5" customHeight="1" thickBot="1" x14ac:dyDescent="0.35">
      <c r="B5" s="33">
        <v>3</v>
      </c>
      <c r="C5" s="10" t="s">
        <v>19</v>
      </c>
      <c r="D5" s="28" t="s">
        <v>34</v>
      </c>
      <c r="E5" s="28" t="s">
        <v>35</v>
      </c>
      <c r="F5" s="28" t="s">
        <v>79</v>
      </c>
      <c r="G5" s="28" t="s">
        <v>102</v>
      </c>
      <c r="H5" s="25" t="s">
        <v>258</v>
      </c>
      <c r="I5" s="27" t="s">
        <v>27</v>
      </c>
      <c r="J5" s="12">
        <v>150000</v>
      </c>
    </row>
    <row r="6" spans="2:10" ht="30.75" customHeight="1" thickBot="1" x14ac:dyDescent="0.35">
      <c r="B6" s="33">
        <v>4</v>
      </c>
      <c r="C6" s="7" t="s">
        <v>20</v>
      </c>
      <c r="D6" s="28" t="s">
        <v>103</v>
      </c>
      <c r="E6" s="28" t="s">
        <v>104</v>
      </c>
      <c r="F6" s="28" t="s">
        <v>105</v>
      </c>
      <c r="G6" s="28" t="s">
        <v>106</v>
      </c>
      <c r="H6" s="36" t="s">
        <v>107</v>
      </c>
      <c r="I6" s="34" t="s">
        <v>108</v>
      </c>
      <c r="J6" s="9">
        <v>10000</v>
      </c>
    </row>
    <row r="7" spans="2:10" ht="31.5" customHeight="1" thickBot="1" x14ac:dyDescent="0.35">
      <c r="B7" s="14">
        <v>5</v>
      </c>
      <c r="C7" s="10" t="s">
        <v>21</v>
      </c>
      <c r="D7" s="28" t="s">
        <v>33</v>
      </c>
      <c r="E7" s="28" t="s">
        <v>109</v>
      </c>
      <c r="F7" s="8" t="s">
        <v>232</v>
      </c>
      <c r="G7" s="27" t="s">
        <v>29</v>
      </c>
      <c r="H7" s="11"/>
      <c r="I7" s="11"/>
      <c r="J7" s="12">
        <v>50000</v>
      </c>
    </row>
    <row r="8" spans="2:10" ht="31.5" customHeight="1" thickBot="1" x14ac:dyDescent="0.35">
      <c r="B8" s="14">
        <v>6</v>
      </c>
      <c r="C8" s="43" t="s">
        <v>229</v>
      </c>
      <c r="D8" s="28" t="s">
        <v>162</v>
      </c>
      <c r="E8" s="34" t="s">
        <v>230</v>
      </c>
      <c r="F8" s="8" t="s">
        <v>231</v>
      </c>
      <c r="G8" s="27" t="s">
        <v>210</v>
      </c>
      <c r="H8" s="13"/>
      <c r="I8" s="26"/>
      <c r="J8" s="9">
        <v>200000</v>
      </c>
    </row>
    <row r="9" spans="2:10" ht="31.5" customHeight="1" thickBot="1" x14ac:dyDescent="0.35">
      <c r="B9" s="35">
        <v>7</v>
      </c>
      <c r="C9" s="10" t="s">
        <v>24</v>
      </c>
      <c r="D9" s="28" t="s">
        <v>44</v>
      </c>
      <c r="E9" s="28" t="s">
        <v>57</v>
      </c>
      <c r="F9" s="28" t="s">
        <v>58</v>
      </c>
      <c r="G9" s="28" t="s">
        <v>64</v>
      </c>
      <c r="H9" s="28" t="s">
        <v>71</v>
      </c>
      <c r="I9" s="25" t="s">
        <v>259</v>
      </c>
      <c r="J9" s="9">
        <v>100000</v>
      </c>
    </row>
    <row r="10" spans="2:10" ht="31.5" customHeight="1" thickBot="1" x14ac:dyDescent="0.35">
      <c r="B10" s="33">
        <v>8</v>
      </c>
      <c r="C10" s="10" t="s">
        <v>37</v>
      </c>
      <c r="D10" s="28" t="s">
        <v>38</v>
      </c>
      <c r="E10" s="28" t="s">
        <v>39</v>
      </c>
      <c r="F10" s="28" t="s">
        <v>40</v>
      </c>
      <c r="G10" s="28" t="s">
        <v>42</v>
      </c>
      <c r="H10" s="28" t="s">
        <v>43</v>
      </c>
      <c r="I10" s="25" t="s">
        <v>228</v>
      </c>
      <c r="J10" s="29">
        <v>100000</v>
      </c>
    </row>
    <row r="11" spans="2:10" ht="29.25" customHeight="1" thickBot="1" x14ac:dyDescent="0.35">
      <c r="B11" s="33">
        <v>9</v>
      </c>
      <c r="C11" s="30" t="s">
        <v>46</v>
      </c>
      <c r="D11" s="28" t="s">
        <v>45</v>
      </c>
      <c r="E11" s="28" t="s">
        <v>49</v>
      </c>
      <c r="F11" s="28" t="s">
        <v>50</v>
      </c>
      <c r="G11" s="28" t="s">
        <v>72</v>
      </c>
      <c r="H11" s="36" t="s">
        <v>110</v>
      </c>
      <c r="I11" s="27" t="s">
        <v>111</v>
      </c>
      <c r="J11" s="29">
        <v>50000</v>
      </c>
    </row>
    <row r="12" spans="2:10" ht="29.25" customHeight="1" thickBot="1" x14ac:dyDescent="0.35">
      <c r="B12" s="33">
        <v>10</v>
      </c>
      <c r="C12" s="7" t="s">
        <v>82</v>
      </c>
      <c r="D12" s="25" t="s">
        <v>260</v>
      </c>
      <c r="E12" s="8" t="s">
        <v>112</v>
      </c>
      <c r="F12" s="27" t="s">
        <v>29</v>
      </c>
      <c r="G12" s="27" t="s">
        <v>27</v>
      </c>
      <c r="H12" s="27" t="s">
        <v>28</v>
      </c>
      <c r="I12" s="13"/>
      <c r="J12" s="9">
        <v>100000</v>
      </c>
    </row>
    <row r="13" spans="2:10" ht="29.25" customHeight="1" thickBot="1" x14ac:dyDescent="0.35">
      <c r="B13" s="35">
        <v>11</v>
      </c>
      <c r="C13" s="30" t="s">
        <v>51</v>
      </c>
      <c r="D13" s="28" t="s">
        <v>52</v>
      </c>
      <c r="E13" s="28" t="s">
        <v>55</v>
      </c>
      <c r="F13" s="28" t="s">
        <v>59</v>
      </c>
      <c r="G13" s="36" t="s">
        <v>107</v>
      </c>
      <c r="H13" s="34" t="s">
        <v>113</v>
      </c>
      <c r="I13" s="31"/>
      <c r="J13" s="29">
        <v>150000</v>
      </c>
    </row>
    <row r="14" spans="2:10" ht="29.25" customHeight="1" thickBot="1" x14ac:dyDescent="0.35">
      <c r="B14" s="33">
        <v>12</v>
      </c>
      <c r="C14" s="30" t="s">
        <v>22</v>
      </c>
      <c r="D14" s="28" t="s">
        <v>73</v>
      </c>
      <c r="E14" s="28" t="s">
        <v>170</v>
      </c>
      <c r="F14" s="8" t="s">
        <v>227</v>
      </c>
      <c r="G14" s="8" t="s">
        <v>27</v>
      </c>
      <c r="H14" s="27" t="s">
        <v>28</v>
      </c>
      <c r="I14" s="31"/>
      <c r="J14" s="29">
        <v>150000</v>
      </c>
    </row>
    <row r="15" spans="2:10" ht="29.25" customHeight="1" thickBot="1" x14ac:dyDescent="0.35">
      <c r="B15" s="44">
        <v>13</v>
      </c>
      <c r="C15" s="7" t="s">
        <v>53</v>
      </c>
      <c r="D15" s="28" t="s">
        <v>54</v>
      </c>
      <c r="E15" s="28" t="s">
        <v>114</v>
      </c>
      <c r="F15" s="28" t="s">
        <v>171</v>
      </c>
      <c r="G15" s="36" t="s">
        <v>29</v>
      </c>
      <c r="H15" s="36" t="s">
        <v>27</v>
      </c>
      <c r="I15" s="27" t="s">
        <v>226</v>
      </c>
      <c r="J15" s="9">
        <v>216000</v>
      </c>
    </row>
    <row r="16" spans="2:10" ht="29.25" customHeight="1" thickBot="1" x14ac:dyDescent="0.35">
      <c r="B16" s="33">
        <v>14</v>
      </c>
      <c r="C16" s="7" t="s">
        <v>61</v>
      </c>
      <c r="D16" s="28" t="s">
        <v>68</v>
      </c>
      <c r="E16" s="28" t="s">
        <v>69</v>
      </c>
      <c r="F16" s="28" t="s">
        <v>115</v>
      </c>
      <c r="G16" s="28" t="s">
        <v>223</v>
      </c>
      <c r="H16" s="34" t="s">
        <v>224</v>
      </c>
      <c r="I16" s="27" t="s">
        <v>225</v>
      </c>
      <c r="J16" s="9">
        <v>150000</v>
      </c>
    </row>
    <row r="17" spans="2:10" ht="29.25" customHeight="1" thickBot="1" x14ac:dyDescent="0.35">
      <c r="B17" s="33">
        <v>15</v>
      </c>
      <c r="C17" s="7" t="s">
        <v>56</v>
      </c>
      <c r="D17" s="28" t="s">
        <v>65</v>
      </c>
      <c r="E17" s="28" t="s">
        <v>29</v>
      </c>
      <c r="F17" s="28" t="s">
        <v>27</v>
      </c>
      <c r="G17" s="36" t="s">
        <v>116</v>
      </c>
      <c r="H17" s="36" t="s">
        <v>60</v>
      </c>
      <c r="I17" s="13"/>
      <c r="J17" s="9">
        <v>5000</v>
      </c>
    </row>
    <row r="18" spans="2:10" ht="29.25" customHeight="1" thickBot="1" x14ac:dyDescent="0.35">
      <c r="B18" s="33">
        <v>16</v>
      </c>
      <c r="C18" s="7" t="s">
        <v>67</v>
      </c>
      <c r="D18" s="28" t="s">
        <v>78</v>
      </c>
      <c r="E18" s="28" t="s">
        <v>81</v>
      </c>
      <c r="F18" s="28" t="s">
        <v>117</v>
      </c>
      <c r="G18" s="27" t="s">
        <v>118</v>
      </c>
      <c r="H18" s="27" t="s">
        <v>27</v>
      </c>
      <c r="I18" s="13"/>
      <c r="J18" s="9">
        <v>50000</v>
      </c>
    </row>
    <row r="19" spans="2:10" ht="29.25" customHeight="1" thickBot="1" x14ac:dyDescent="0.35">
      <c r="B19" s="33">
        <v>17</v>
      </c>
      <c r="C19" s="7" t="s">
        <v>74</v>
      </c>
      <c r="D19" s="25" t="s">
        <v>75</v>
      </c>
      <c r="E19" s="8" t="s">
        <v>76</v>
      </c>
      <c r="F19" s="8" t="s">
        <v>29</v>
      </c>
      <c r="G19" s="27" t="s">
        <v>27</v>
      </c>
      <c r="H19" s="27" t="s">
        <v>28</v>
      </c>
      <c r="I19" s="13"/>
      <c r="J19" s="9">
        <v>50000</v>
      </c>
    </row>
    <row r="20" spans="2:10" ht="29.25" customHeight="1" thickBot="1" x14ac:dyDescent="0.35">
      <c r="B20" s="44">
        <v>18</v>
      </c>
      <c r="C20" s="7" t="s">
        <v>77</v>
      </c>
      <c r="D20" s="28" t="s">
        <v>172</v>
      </c>
      <c r="E20" s="28" t="s">
        <v>222</v>
      </c>
      <c r="F20" s="28" t="s">
        <v>29</v>
      </c>
      <c r="G20" s="27" t="s">
        <v>27</v>
      </c>
      <c r="H20" s="13"/>
      <c r="I20" s="13"/>
      <c r="J20" s="9">
        <v>20000</v>
      </c>
    </row>
    <row r="21" spans="2:10" ht="29.25" customHeight="1" thickBot="1" x14ac:dyDescent="0.35">
      <c r="B21" s="33">
        <v>19</v>
      </c>
      <c r="C21" s="7" t="s">
        <v>88</v>
      </c>
      <c r="D21" s="28" t="s">
        <v>92</v>
      </c>
      <c r="E21" s="28" t="s">
        <v>119</v>
      </c>
      <c r="F21" s="28" t="s">
        <v>169</v>
      </c>
      <c r="G21" s="34" t="s">
        <v>220</v>
      </c>
      <c r="H21" s="27" t="s">
        <v>27</v>
      </c>
      <c r="I21" s="13"/>
      <c r="J21" s="9">
        <v>150000</v>
      </c>
    </row>
    <row r="22" spans="2:10" ht="29.25" customHeight="1" thickBot="1" x14ac:dyDescent="0.35">
      <c r="B22" s="33">
        <v>20</v>
      </c>
      <c r="C22" s="7" t="s">
        <v>84</v>
      </c>
      <c r="D22" s="28" t="s">
        <v>120</v>
      </c>
      <c r="E22" s="28" t="s">
        <v>168</v>
      </c>
      <c r="F22" s="28" t="s">
        <v>175</v>
      </c>
      <c r="G22" s="34" t="s">
        <v>221</v>
      </c>
      <c r="H22" s="27" t="s">
        <v>27</v>
      </c>
      <c r="I22" s="27" t="s">
        <v>28</v>
      </c>
      <c r="J22" s="9">
        <v>100000</v>
      </c>
    </row>
    <row r="23" spans="2:10" ht="29.25" customHeight="1" thickBot="1" x14ac:dyDescent="0.35">
      <c r="B23" s="33">
        <v>21</v>
      </c>
      <c r="C23" s="7" t="s">
        <v>90</v>
      </c>
      <c r="D23" s="28" t="s">
        <v>121</v>
      </c>
      <c r="E23" s="28" t="s">
        <v>163</v>
      </c>
      <c r="F23" s="25" t="s">
        <v>220</v>
      </c>
      <c r="G23" s="27" t="s">
        <v>29</v>
      </c>
      <c r="H23" s="27" t="s">
        <v>27</v>
      </c>
      <c r="I23" s="13"/>
      <c r="J23" s="9">
        <v>100000</v>
      </c>
    </row>
    <row r="24" spans="2:10" ht="29.25" customHeight="1" thickBot="1" x14ac:dyDescent="0.35">
      <c r="B24" s="33">
        <v>22</v>
      </c>
      <c r="C24" s="7" t="s">
        <v>96</v>
      </c>
      <c r="D24" s="28" t="s">
        <v>93</v>
      </c>
      <c r="E24" s="25" t="s">
        <v>161</v>
      </c>
      <c r="F24" s="8" t="s">
        <v>122</v>
      </c>
      <c r="G24" s="27" t="s">
        <v>29</v>
      </c>
      <c r="H24" s="27" t="s">
        <v>27</v>
      </c>
      <c r="I24" s="13"/>
      <c r="J24" s="9">
        <v>100000</v>
      </c>
    </row>
    <row r="25" spans="2:10" ht="29.25" customHeight="1" thickBot="1" x14ac:dyDescent="0.35">
      <c r="B25" s="33">
        <v>23</v>
      </c>
      <c r="C25" s="7" t="s">
        <v>89</v>
      </c>
      <c r="D25" s="28" t="s">
        <v>91</v>
      </c>
      <c r="E25" s="28" t="s">
        <v>160</v>
      </c>
      <c r="F25" s="25" t="s">
        <v>218</v>
      </c>
      <c r="G25" s="27" t="s">
        <v>29</v>
      </c>
      <c r="H25" s="27" t="s">
        <v>27</v>
      </c>
      <c r="I25" s="13"/>
      <c r="J25" s="9">
        <v>100000</v>
      </c>
    </row>
    <row r="26" spans="2:10" ht="29.25" customHeight="1" thickBot="1" x14ac:dyDescent="0.35">
      <c r="B26" s="33">
        <v>24</v>
      </c>
      <c r="C26" s="7" t="s">
        <v>94</v>
      </c>
      <c r="D26" s="28" t="s">
        <v>164</v>
      </c>
      <c r="E26" s="25" t="s">
        <v>218</v>
      </c>
      <c r="F26" s="8" t="s">
        <v>29</v>
      </c>
      <c r="G26" s="27" t="s">
        <v>27</v>
      </c>
      <c r="H26" s="27" t="s">
        <v>28</v>
      </c>
      <c r="I26" s="13"/>
      <c r="J26" s="9">
        <v>100000</v>
      </c>
    </row>
    <row r="27" spans="2:10" ht="29.25" customHeight="1" thickBot="1" x14ac:dyDescent="0.35">
      <c r="B27" s="33">
        <v>25</v>
      </c>
      <c r="C27" s="7" t="s">
        <v>99</v>
      </c>
      <c r="D27" s="28" t="s">
        <v>164</v>
      </c>
      <c r="E27" s="25" t="s">
        <v>218</v>
      </c>
      <c r="F27" s="8" t="s">
        <v>29</v>
      </c>
      <c r="G27" s="27" t="s">
        <v>27</v>
      </c>
      <c r="H27" s="27" t="s">
        <v>28</v>
      </c>
      <c r="I27" s="13"/>
      <c r="J27" s="9">
        <v>100000</v>
      </c>
    </row>
    <row r="28" spans="2:10" ht="29.25" customHeight="1" thickBot="1" x14ac:dyDescent="0.35">
      <c r="B28" s="33">
        <v>26</v>
      </c>
      <c r="C28" s="7" t="s">
        <v>95</v>
      </c>
      <c r="D28" s="28" t="s">
        <v>123</v>
      </c>
      <c r="E28" s="28" t="s">
        <v>124</v>
      </c>
      <c r="F28" s="25" t="s">
        <v>220</v>
      </c>
      <c r="G28" s="27" t="s">
        <v>29</v>
      </c>
      <c r="H28" s="27" t="s">
        <v>27</v>
      </c>
      <c r="I28" s="13"/>
      <c r="J28" s="9">
        <v>100000</v>
      </c>
    </row>
    <row r="29" spans="2:10" ht="29.25" customHeight="1" thickBot="1" x14ac:dyDescent="0.35">
      <c r="B29" s="44">
        <v>27</v>
      </c>
      <c r="C29" s="7" t="s">
        <v>97</v>
      </c>
      <c r="D29" s="28" t="s">
        <v>123</v>
      </c>
      <c r="E29" s="28" t="s">
        <v>143</v>
      </c>
      <c r="F29" s="25" t="s">
        <v>220</v>
      </c>
      <c r="G29" s="27" t="s">
        <v>29</v>
      </c>
      <c r="H29" s="27" t="s">
        <v>27</v>
      </c>
      <c r="I29" s="13"/>
      <c r="J29" s="9">
        <v>75000</v>
      </c>
    </row>
    <row r="30" spans="2:10" ht="29.25" customHeight="1" thickBot="1" x14ac:dyDescent="0.35">
      <c r="B30" s="44">
        <v>28</v>
      </c>
      <c r="C30" s="7" t="s">
        <v>16</v>
      </c>
      <c r="D30" s="28" t="s">
        <v>126</v>
      </c>
      <c r="E30" s="28" t="s">
        <v>217</v>
      </c>
      <c r="F30" s="25" t="s">
        <v>216</v>
      </c>
      <c r="G30" s="27" t="s">
        <v>210</v>
      </c>
      <c r="H30" s="13"/>
      <c r="I30" s="13"/>
      <c r="J30" s="9">
        <v>20000</v>
      </c>
    </row>
    <row r="31" spans="2:10" ht="29.25" customHeight="1" thickBot="1" x14ac:dyDescent="0.35">
      <c r="B31" s="33">
        <v>29</v>
      </c>
      <c r="C31" s="7" t="s">
        <v>98</v>
      </c>
      <c r="D31" s="28" t="s">
        <v>127</v>
      </c>
      <c r="E31" s="28" t="s">
        <v>128</v>
      </c>
      <c r="F31" s="28" t="s">
        <v>124</v>
      </c>
      <c r="G31" s="28" t="s">
        <v>214</v>
      </c>
      <c r="H31" s="27" t="s">
        <v>215</v>
      </c>
      <c r="I31" s="13"/>
      <c r="J31" s="9">
        <f>-I31</f>
        <v>0</v>
      </c>
    </row>
    <row r="32" spans="2:10" ht="29.25" customHeight="1" thickBot="1" x14ac:dyDescent="0.35">
      <c r="B32" s="44">
        <v>30</v>
      </c>
      <c r="C32" s="7" t="s">
        <v>201</v>
      </c>
      <c r="D32" s="28" t="s">
        <v>117</v>
      </c>
      <c r="E32" s="28" t="s">
        <v>124</v>
      </c>
      <c r="F32" s="28" t="s">
        <v>200</v>
      </c>
      <c r="G32" s="28" t="s">
        <v>202</v>
      </c>
      <c r="H32" s="28" t="s">
        <v>213</v>
      </c>
      <c r="I32" s="25" t="s">
        <v>27</v>
      </c>
      <c r="J32" s="9">
        <v>200000</v>
      </c>
    </row>
    <row r="33" spans="2:10" ht="29.25" customHeight="1" thickBot="1" x14ac:dyDescent="0.35">
      <c r="B33" s="44">
        <v>31</v>
      </c>
      <c r="C33" s="7" t="s">
        <v>144</v>
      </c>
      <c r="D33" s="28" t="s">
        <v>110</v>
      </c>
      <c r="E33" s="28" t="s">
        <v>112</v>
      </c>
      <c r="F33" s="28" t="s">
        <v>145</v>
      </c>
      <c r="G33" s="28" t="s">
        <v>193</v>
      </c>
      <c r="H33" s="28" t="s">
        <v>192</v>
      </c>
      <c r="I33" s="25" t="s">
        <v>261</v>
      </c>
      <c r="J33" s="9">
        <v>50000</v>
      </c>
    </row>
    <row r="34" spans="2:10" ht="29.25" customHeight="1" thickBot="1" x14ac:dyDescent="0.35">
      <c r="B34" s="33">
        <v>32</v>
      </c>
      <c r="C34" s="7" t="s">
        <v>146</v>
      </c>
      <c r="D34" s="28" t="s">
        <v>166</v>
      </c>
      <c r="E34" s="28" t="s">
        <v>173</v>
      </c>
      <c r="F34" s="8" t="s">
        <v>212</v>
      </c>
      <c r="G34" s="27" t="s">
        <v>28</v>
      </c>
      <c r="H34" s="13"/>
      <c r="I34" s="13"/>
      <c r="J34" s="9">
        <v>100000</v>
      </c>
    </row>
    <row r="35" spans="2:10" ht="29.25" customHeight="1" thickBot="1" x14ac:dyDescent="0.35">
      <c r="B35" s="33">
        <v>33</v>
      </c>
      <c r="C35" s="7" t="s">
        <v>147</v>
      </c>
      <c r="D35" s="28" t="s">
        <v>150</v>
      </c>
      <c r="E35" s="25" t="s">
        <v>211</v>
      </c>
      <c r="F35" s="8" t="s">
        <v>210</v>
      </c>
      <c r="G35" s="13"/>
      <c r="H35" s="13"/>
      <c r="I35" s="13"/>
      <c r="J35" s="9">
        <v>20000</v>
      </c>
    </row>
    <row r="36" spans="2:10" ht="29.25" customHeight="1" thickBot="1" x14ac:dyDescent="0.35">
      <c r="B36" s="44">
        <v>34</v>
      </c>
      <c r="C36" s="7" t="s">
        <v>149</v>
      </c>
      <c r="D36" s="25" t="s">
        <v>280</v>
      </c>
      <c r="E36" s="8" t="s">
        <v>210</v>
      </c>
      <c r="F36" s="8"/>
      <c r="G36" s="13"/>
      <c r="H36" s="13"/>
      <c r="I36" s="13"/>
      <c r="J36" s="9">
        <v>100000</v>
      </c>
    </row>
    <row r="37" spans="2:10" ht="29.25" customHeight="1" thickBot="1" x14ac:dyDescent="0.35">
      <c r="B37" s="33">
        <v>35</v>
      </c>
      <c r="C37" s="7" t="s">
        <v>151</v>
      </c>
      <c r="D37" s="28" t="s">
        <v>167</v>
      </c>
      <c r="E37" s="25" t="s">
        <v>154</v>
      </c>
      <c r="F37" s="8" t="s">
        <v>29</v>
      </c>
      <c r="G37" s="27" t="s">
        <v>27</v>
      </c>
      <c r="H37" s="27" t="s">
        <v>28</v>
      </c>
      <c r="I37" s="13"/>
      <c r="J37" s="9">
        <v>20000</v>
      </c>
    </row>
    <row r="38" spans="2:10" ht="29.25" customHeight="1" thickBot="1" x14ac:dyDescent="0.35">
      <c r="B38" s="33">
        <v>36</v>
      </c>
      <c r="C38" s="7" t="s">
        <v>148</v>
      </c>
      <c r="D38" s="28" t="s">
        <v>150</v>
      </c>
      <c r="E38" s="28" t="s">
        <v>262</v>
      </c>
      <c r="F38" s="28" t="s">
        <v>209</v>
      </c>
      <c r="G38" s="13"/>
      <c r="H38" s="13"/>
      <c r="I38" s="13"/>
      <c r="J38" s="9">
        <v>20000</v>
      </c>
    </row>
    <row r="39" spans="2:10" ht="29.25" customHeight="1" thickBot="1" x14ac:dyDescent="0.35">
      <c r="B39" s="33">
        <v>37</v>
      </c>
      <c r="C39" s="7" t="s">
        <v>152</v>
      </c>
      <c r="D39" s="28" t="s">
        <v>153</v>
      </c>
      <c r="E39" s="8" t="s">
        <v>154</v>
      </c>
      <c r="F39" s="8" t="s">
        <v>29</v>
      </c>
      <c r="G39" s="27" t="s">
        <v>27</v>
      </c>
      <c r="H39" s="27" t="s">
        <v>28</v>
      </c>
      <c r="I39" s="13"/>
      <c r="J39" s="9">
        <v>100000</v>
      </c>
    </row>
    <row r="40" spans="2:10" ht="29.25" customHeight="1" thickBot="1" x14ac:dyDescent="0.35">
      <c r="B40" s="44">
        <v>38</v>
      </c>
      <c r="C40" s="7" t="s">
        <v>174</v>
      </c>
      <c r="D40" s="28" t="s">
        <v>176</v>
      </c>
      <c r="E40" s="28" t="s">
        <v>179</v>
      </c>
      <c r="F40" s="28" t="s">
        <v>180</v>
      </c>
      <c r="G40" s="28" t="s">
        <v>191</v>
      </c>
      <c r="H40" s="28" t="s">
        <v>208</v>
      </c>
      <c r="I40" s="34" t="s">
        <v>263</v>
      </c>
      <c r="J40" s="9">
        <v>100000</v>
      </c>
    </row>
    <row r="41" spans="2:10" ht="29.25" customHeight="1" thickBot="1" x14ac:dyDescent="0.35">
      <c r="B41" s="44">
        <v>39</v>
      </c>
      <c r="C41" s="7" t="s">
        <v>181</v>
      </c>
      <c r="D41" s="28" t="s">
        <v>183</v>
      </c>
      <c r="E41" s="28" t="s">
        <v>184</v>
      </c>
      <c r="F41" s="25" t="s">
        <v>182</v>
      </c>
      <c r="G41" s="27" t="s">
        <v>29</v>
      </c>
      <c r="H41" s="27" t="s">
        <v>27</v>
      </c>
      <c r="I41" s="27" t="s">
        <v>185</v>
      </c>
      <c r="J41" s="9">
        <v>120000</v>
      </c>
    </row>
    <row r="42" spans="2:10" ht="29.25" customHeight="1" thickBot="1" x14ac:dyDescent="0.35">
      <c r="B42" s="33">
        <v>40</v>
      </c>
      <c r="C42" s="7" t="s">
        <v>186</v>
      </c>
      <c r="D42" s="28" t="s">
        <v>187</v>
      </c>
      <c r="E42" s="28" t="s">
        <v>183</v>
      </c>
      <c r="F42" s="25" t="s">
        <v>188</v>
      </c>
      <c r="G42" s="27" t="s">
        <v>29</v>
      </c>
      <c r="H42" s="27" t="s">
        <v>27</v>
      </c>
      <c r="I42" s="13"/>
      <c r="J42" s="9">
        <v>100000</v>
      </c>
    </row>
    <row r="43" spans="2:10" ht="29.25" customHeight="1" thickBot="1" x14ac:dyDescent="0.35">
      <c r="B43" s="44">
        <v>41</v>
      </c>
      <c r="C43" s="7" t="s">
        <v>189</v>
      </c>
      <c r="D43" s="28" t="s">
        <v>190</v>
      </c>
      <c r="E43" s="28" t="s">
        <v>29</v>
      </c>
      <c r="F43" s="25" t="s">
        <v>275</v>
      </c>
      <c r="G43" s="27" t="s">
        <v>27</v>
      </c>
      <c r="H43" s="13"/>
      <c r="I43" s="13"/>
      <c r="J43" s="9">
        <v>100000</v>
      </c>
    </row>
    <row r="44" spans="2:10" ht="29.25" customHeight="1" thickBot="1" x14ac:dyDescent="0.35">
      <c r="B44" s="44">
        <v>42</v>
      </c>
      <c r="C44" s="7" t="s">
        <v>239</v>
      </c>
      <c r="D44" s="28" t="s">
        <v>264</v>
      </c>
      <c r="E44" s="28" t="s">
        <v>29</v>
      </c>
      <c r="F44" s="25" t="s">
        <v>27</v>
      </c>
      <c r="G44" s="27" t="s">
        <v>28</v>
      </c>
      <c r="H44" s="13"/>
      <c r="I44" s="13"/>
      <c r="J44" s="9">
        <v>150000</v>
      </c>
    </row>
    <row r="45" spans="2:10" ht="29.25" customHeight="1" thickBot="1" x14ac:dyDescent="0.35">
      <c r="B45" s="33">
        <v>43</v>
      </c>
      <c r="C45" s="7" t="s">
        <v>219</v>
      </c>
      <c r="D45" s="25" t="s">
        <v>220</v>
      </c>
      <c r="E45" s="8" t="s">
        <v>29</v>
      </c>
      <c r="F45" s="8" t="s">
        <v>27</v>
      </c>
      <c r="G45" s="27" t="s">
        <v>28</v>
      </c>
      <c r="H45" s="13"/>
      <c r="I45" s="13"/>
      <c r="J45" s="9">
        <v>20000</v>
      </c>
    </row>
    <row r="46" spans="2:10" ht="29.25" customHeight="1" thickBot="1" x14ac:dyDescent="0.35">
      <c r="B46" s="33">
        <v>44</v>
      </c>
      <c r="C46" s="7" t="s">
        <v>238</v>
      </c>
      <c r="D46" s="25" t="s">
        <v>112</v>
      </c>
      <c r="E46" s="8" t="s">
        <v>29</v>
      </c>
      <c r="F46" s="8" t="s">
        <v>27</v>
      </c>
      <c r="G46" s="27" t="s">
        <v>28</v>
      </c>
      <c r="H46" s="13"/>
      <c r="I46" s="13"/>
      <c r="J46" s="9">
        <v>50000</v>
      </c>
    </row>
    <row r="47" spans="2:10" ht="29.25" customHeight="1" thickBot="1" x14ac:dyDescent="0.35">
      <c r="B47" s="33">
        <v>45</v>
      </c>
      <c r="C47" s="7" t="s">
        <v>265</v>
      </c>
      <c r="D47" s="25" t="s">
        <v>266</v>
      </c>
      <c r="E47" s="8" t="s">
        <v>29</v>
      </c>
      <c r="F47" s="8" t="s">
        <v>27</v>
      </c>
      <c r="G47" s="27" t="s">
        <v>28</v>
      </c>
      <c r="H47" s="13"/>
      <c r="I47" s="13"/>
      <c r="J47" s="9">
        <v>0</v>
      </c>
    </row>
    <row r="48" spans="2:10" ht="29.25" customHeight="1" thickBot="1" x14ac:dyDescent="0.35">
      <c r="B48" s="33">
        <v>46</v>
      </c>
      <c r="C48" s="7" t="s">
        <v>270</v>
      </c>
      <c r="D48" s="25" t="s">
        <v>272</v>
      </c>
      <c r="E48" s="8" t="s">
        <v>273</v>
      </c>
      <c r="F48" s="8" t="s">
        <v>29</v>
      </c>
      <c r="G48" s="27" t="s">
        <v>27</v>
      </c>
      <c r="H48" s="13"/>
      <c r="I48" s="13"/>
      <c r="J48" s="9">
        <v>150000</v>
      </c>
    </row>
    <row r="49" spans="2:10" ht="29.25" customHeight="1" thickBot="1" x14ac:dyDescent="0.35">
      <c r="B49" s="33">
        <v>47</v>
      </c>
      <c r="C49" s="7" t="s">
        <v>271</v>
      </c>
      <c r="D49" s="25" t="s">
        <v>272</v>
      </c>
      <c r="E49" s="8" t="s">
        <v>274</v>
      </c>
      <c r="F49" s="8" t="s">
        <v>112</v>
      </c>
      <c r="G49" s="27" t="s">
        <v>29</v>
      </c>
      <c r="H49" s="27" t="s">
        <v>27</v>
      </c>
      <c r="I49" s="13"/>
      <c r="J49" s="9">
        <v>150000</v>
      </c>
    </row>
    <row r="50" spans="2:10" ht="29.25" customHeight="1" thickBot="1" x14ac:dyDescent="0.35">
      <c r="B50" s="44">
        <v>48</v>
      </c>
      <c r="C50" s="7" t="s">
        <v>276</v>
      </c>
      <c r="D50" s="25" t="s">
        <v>277</v>
      </c>
      <c r="E50" s="8" t="s">
        <v>211</v>
      </c>
      <c r="F50" s="8" t="s">
        <v>210</v>
      </c>
      <c r="G50" s="27"/>
      <c r="H50" s="27"/>
      <c r="I50" s="13"/>
      <c r="J50" s="9">
        <v>100000</v>
      </c>
    </row>
    <row r="51" spans="2:10" ht="29.25" customHeight="1" thickBot="1" x14ac:dyDescent="0.35">
      <c r="B51" s="44">
        <v>49</v>
      </c>
      <c r="C51" s="7" t="s">
        <v>70</v>
      </c>
      <c r="D51" s="28" t="s">
        <v>233</v>
      </c>
      <c r="E51" s="25" t="s">
        <v>234</v>
      </c>
      <c r="F51" s="8" t="s">
        <v>27</v>
      </c>
      <c r="G51" s="27" t="s">
        <v>28</v>
      </c>
      <c r="H51" s="13"/>
      <c r="I51" s="13"/>
      <c r="J51" s="9">
        <v>150000</v>
      </c>
    </row>
    <row r="52" spans="2:10" ht="29.25" customHeight="1" thickBot="1" x14ac:dyDescent="0.35">
      <c r="B52" s="44">
        <v>50</v>
      </c>
      <c r="C52" s="7" t="s">
        <v>281</v>
      </c>
      <c r="D52" s="28"/>
      <c r="E52" s="25"/>
      <c r="F52" s="8"/>
      <c r="G52" s="27"/>
      <c r="H52" s="13"/>
      <c r="I52" s="13"/>
      <c r="J52" s="9">
        <v>150000</v>
      </c>
    </row>
    <row r="53" spans="2:10" ht="29.25" customHeight="1" thickBot="1" x14ac:dyDescent="0.35">
      <c r="B53" s="44">
        <v>51</v>
      </c>
      <c r="C53" s="7" t="s">
        <v>278</v>
      </c>
      <c r="D53" s="28"/>
      <c r="E53" s="25"/>
      <c r="F53" s="8"/>
      <c r="G53" s="27"/>
      <c r="H53" s="13"/>
      <c r="I53" s="13"/>
      <c r="J53" s="9">
        <v>20000</v>
      </c>
    </row>
    <row r="54" spans="2:10" ht="29.25" customHeight="1" thickBot="1" x14ac:dyDescent="0.35">
      <c r="B54" s="37">
        <v>52</v>
      </c>
      <c r="C54" s="7" t="s">
        <v>83</v>
      </c>
      <c r="D54" s="28" t="s">
        <v>168</v>
      </c>
      <c r="E54" s="25" t="s">
        <v>207</v>
      </c>
      <c r="F54" s="8" t="s">
        <v>29</v>
      </c>
      <c r="G54" s="27" t="s">
        <v>27</v>
      </c>
      <c r="H54" s="27" t="s">
        <v>28</v>
      </c>
      <c r="I54" s="13"/>
      <c r="J54" s="9">
        <v>100000</v>
      </c>
    </row>
    <row r="55" spans="2:10" ht="29.25" customHeight="1" x14ac:dyDescent="0.4">
      <c r="H55" s="15"/>
      <c r="I55" s="16" t="s">
        <v>2</v>
      </c>
      <c r="J55" s="17">
        <f>SUM(J3:J54)</f>
        <v>4816000</v>
      </c>
    </row>
    <row r="56" spans="2:10" ht="30" customHeight="1" x14ac:dyDescent="0.4">
      <c r="H56" s="18" t="s">
        <v>13</v>
      </c>
      <c r="I56" s="19" t="s">
        <v>14</v>
      </c>
      <c r="J56" s="20">
        <f>J55*0.4</f>
        <v>1926400</v>
      </c>
    </row>
    <row r="57" spans="2:10" ht="15.75" thickBot="1" x14ac:dyDescent="0.3">
      <c r="H57" s="21"/>
      <c r="I57" s="22"/>
      <c r="J57" s="23"/>
    </row>
  </sheetData>
  <pageMargins left="0.7" right="0.7" top="0.78740157499999996" bottom="0.78740157499999996" header="0.3" footer="0.3"/>
  <pageSetup paperSize="8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22"/>
  <sheetViews>
    <sheetView topLeftCell="A7" zoomScale="70" zoomScaleNormal="70" workbookViewId="0">
      <selection activeCell="D21" sqref="D21"/>
    </sheetView>
  </sheetViews>
  <sheetFormatPr baseColWidth="10" defaultRowHeight="15" x14ac:dyDescent="0.25"/>
  <cols>
    <col min="1" max="1" width="1.5703125" customWidth="1"/>
    <col min="2" max="2" width="9.7109375" customWidth="1"/>
    <col min="3" max="3" width="26.7109375" customWidth="1"/>
    <col min="4" max="4" width="27.140625" customWidth="1"/>
    <col min="5" max="5" width="25.7109375" customWidth="1"/>
    <col min="6" max="6" width="26" customWidth="1"/>
    <col min="7" max="7" width="25.7109375" customWidth="1"/>
    <col min="8" max="8" width="26.7109375" customWidth="1"/>
    <col min="9" max="9" width="26.5703125" customWidth="1"/>
    <col min="10" max="10" width="30.5703125" customWidth="1"/>
    <col min="11" max="11" width="23" customWidth="1"/>
  </cols>
  <sheetData>
    <row r="1" spans="1:10" ht="8.25" customHeight="1" thickBot="1" x14ac:dyDescent="0.3"/>
    <row r="2" spans="1:10" ht="19.5" thickBot="1" x14ac:dyDescent="0.35"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5" t="s">
        <v>15</v>
      </c>
    </row>
    <row r="3" spans="1:10" ht="31.5" customHeight="1" thickBot="1" x14ac:dyDescent="0.35">
      <c r="B3" s="6">
        <v>1</v>
      </c>
      <c r="C3" s="7" t="s">
        <v>25</v>
      </c>
      <c r="D3" s="28" t="s">
        <v>135</v>
      </c>
      <c r="E3" s="36" t="s">
        <v>155</v>
      </c>
      <c r="F3" s="27" t="s">
        <v>256</v>
      </c>
      <c r="G3" s="27" t="s">
        <v>257</v>
      </c>
      <c r="H3" s="13"/>
      <c r="I3" s="13"/>
      <c r="J3" s="9"/>
    </row>
    <row r="4" spans="1:10" ht="31.5" customHeight="1" thickBot="1" x14ac:dyDescent="0.35">
      <c r="B4" s="14">
        <v>2</v>
      </c>
      <c r="C4" s="10" t="s">
        <v>32</v>
      </c>
      <c r="D4" s="28" t="s">
        <v>133</v>
      </c>
      <c r="E4" s="28" t="s">
        <v>156</v>
      </c>
      <c r="F4" s="8" t="s">
        <v>140</v>
      </c>
      <c r="G4" s="8" t="s">
        <v>139</v>
      </c>
      <c r="H4" s="13"/>
      <c r="I4" s="11"/>
      <c r="J4" s="9"/>
    </row>
    <row r="5" spans="1:10" ht="31.5" customHeight="1" thickBot="1" x14ac:dyDescent="0.35">
      <c r="B5" s="14">
        <v>3</v>
      </c>
      <c r="C5" s="10" t="s">
        <v>85</v>
      </c>
      <c r="D5" s="28" t="s">
        <v>135</v>
      </c>
      <c r="E5" s="28" t="s">
        <v>125</v>
      </c>
      <c r="F5" s="28" t="s">
        <v>157</v>
      </c>
      <c r="G5" s="8" t="s">
        <v>154</v>
      </c>
      <c r="H5" s="27" t="s">
        <v>139</v>
      </c>
      <c r="I5" s="11"/>
      <c r="J5" s="9"/>
    </row>
    <row r="6" spans="1:10" ht="31.5" customHeight="1" thickBot="1" x14ac:dyDescent="0.35">
      <c r="B6" s="14">
        <v>4</v>
      </c>
      <c r="C6" s="10" t="s">
        <v>129</v>
      </c>
      <c r="D6" s="28" t="s">
        <v>130</v>
      </c>
      <c r="E6" s="28" t="s">
        <v>131</v>
      </c>
      <c r="F6" s="28" t="s">
        <v>158</v>
      </c>
      <c r="G6" s="28" t="s">
        <v>159</v>
      </c>
      <c r="H6" s="13"/>
      <c r="I6" s="11"/>
      <c r="J6" s="9"/>
    </row>
    <row r="7" spans="1:10" ht="31.5" customHeight="1" thickBot="1" x14ac:dyDescent="0.35">
      <c r="B7" s="14">
        <v>5</v>
      </c>
      <c r="C7" s="10" t="s">
        <v>23</v>
      </c>
      <c r="D7" s="28" t="s">
        <v>141</v>
      </c>
      <c r="E7" s="28" t="s">
        <v>142</v>
      </c>
      <c r="F7" s="28" t="s">
        <v>255</v>
      </c>
      <c r="G7" s="25" t="s">
        <v>248</v>
      </c>
      <c r="H7" s="13"/>
      <c r="I7" s="11"/>
      <c r="J7" s="9"/>
    </row>
    <row r="8" spans="1:10" ht="31.5" customHeight="1" thickBot="1" x14ac:dyDescent="0.35">
      <c r="B8" s="14">
        <v>6</v>
      </c>
      <c r="C8" s="10" t="s">
        <v>70</v>
      </c>
      <c r="D8" s="28" t="s">
        <v>133</v>
      </c>
      <c r="E8" s="28" t="s">
        <v>160</v>
      </c>
      <c r="F8" s="28" t="s">
        <v>252</v>
      </c>
      <c r="G8" s="25" t="s">
        <v>253</v>
      </c>
      <c r="H8" s="8" t="s">
        <v>254</v>
      </c>
      <c r="I8" s="27" t="s">
        <v>248</v>
      </c>
      <c r="J8" s="9"/>
    </row>
    <row r="9" spans="1:10" ht="31.5" customHeight="1" thickBot="1" x14ac:dyDescent="0.35">
      <c r="B9" s="14">
        <v>7</v>
      </c>
      <c r="C9" s="10" t="s">
        <v>86</v>
      </c>
      <c r="D9" s="28" t="s">
        <v>135</v>
      </c>
      <c r="E9" s="8" t="s">
        <v>165</v>
      </c>
      <c r="F9" s="8" t="s">
        <v>136</v>
      </c>
      <c r="G9" s="8" t="s">
        <v>137</v>
      </c>
      <c r="H9" s="13"/>
      <c r="I9" s="11"/>
      <c r="J9" s="9"/>
    </row>
    <row r="10" spans="1:10" ht="31.5" customHeight="1" thickBot="1" x14ac:dyDescent="0.35">
      <c r="B10" s="14">
        <v>8</v>
      </c>
      <c r="C10" s="10" t="s">
        <v>87</v>
      </c>
      <c r="D10" s="28" t="s">
        <v>138</v>
      </c>
      <c r="E10" s="25" t="s">
        <v>251</v>
      </c>
      <c r="F10" s="8" t="s">
        <v>248</v>
      </c>
      <c r="G10" s="8" t="s">
        <v>132</v>
      </c>
      <c r="H10" s="13"/>
      <c r="I10" s="11"/>
      <c r="J10" s="9"/>
    </row>
    <row r="11" spans="1:10" ht="31.5" customHeight="1" thickBot="1" x14ac:dyDescent="0.35">
      <c r="B11" s="14">
        <v>9</v>
      </c>
      <c r="C11" s="10" t="s">
        <v>31</v>
      </c>
      <c r="D11" s="25" t="s">
        <v>250</v>
      </c>
      <c r="E11" s="8" t="s">
        <v>210</v>
      </c>
      <c r="F11" s="8" t="s">
        <v>159</v>
      </c>
      <c r="G11" s="26"/>
      <c r="H11" s="13"/>
      <c r="I11" s="11"/>
      <c r="J11" s="9"/>
    </row>
    <row r="12" spans="1:10" ht="31.5" customHeight="1" thickBot="1" x14ac:dyDescent="0.35">
      <c r="A12" s="39"/>
      <c r="B12" s="42">
        <v>10</v>
      </c>
      <c r="C12" s="41" t="s">
        <v>240</v>
      </c>
      <c r="D12" s="28" t="s">
        <v>241</v>
      </c>
      <c r="E12" s="25" t="s">
        <v>242</v>
      </c>
      <c r="F12" s="8" t="s">
        <v>177</v>
      </c>
      <c r="G12" s="8" t="s">
        <v>132</v>
      </c>
      <c r="H12" s="13"/>
      <c r="I12" s="11"/>
      <c r="J12" s="9"/>
    </row>
    <row r="13" spans="1:10" ht="31.5" customHeight="1" thickBot="1" x14ac:dyDescent="0.35">
      <c r="A13" s="39"/>
      <c r="B13" s="42">
        <v>11</v>
      </c>
      <c r="C13" s="41" t="s">
        <v>194</v>
      </c>
      <c r="D13" s="28" t="s">
        <v>197</v>
      </c>
      <c r="E13" s="25" t="s">
        <v>243</v>
      </c>
      <c r="F13" s="8" t="s">
        <v>244</v>
      </c>
      <c r="G13" s="8" t="s">
        <v>244</v>
      </c>
      <c r="H13" s="13"/>
      <c r="I13" s="11"/>
      <c r="J13" s="9"/>
    </row>
    <row r="14" spans="1:10" ht="31.5" customHeight="1" thickBot="1" x14ac:dyDescent="0.35">
      <c r="A14" s="39"/>
      <c r="B14" s="42">
        <v>12</v>
      </c>
      <c r="C14" s="41" t="s">
        <v>195</v>
      </c>
      <c r="D14" s="28" t="s">
        <v>198</v>
      </c>
      <c r="E14" s="25" t="s">
        <v>243</v>
      </c>
      <c r="F14" s="8" t="s">
        <v>244</v>
      </c>
      <c r="G14" s="8" t="s">
        <v>244</v>
      </c>
      <c r="H14" s="13"/>
      <c r="I14" s="11"/>
      <c r="J14" s="9"/>
    </row>
    <row r="15" spans="1:10" ht="31.5" customHeight="1" thickBot="1" x14ac:dyDescent="0.35">
      <c r="A15" s="39"/>
      <c r="B15" s="42">
        <v>13</v>
      </c>
      <c r="C15" s="41" t="s">
        <v>196</v>
      </c>
      <c r="D15" s="28" t="s">
        <v>197</v>
      </c>
      <c r="E15" s="28" t="s">
        <v>199</v>
      </c>
      <c r="F15" s="8" t="s">
        <v>244</v>
      </c>
      <c r="G15" s="8" t="s">
        <v>244</v>
      </c>
      <c r="H15" s="13"/>
      <c r="I15" s="11"/>
      <c r="J15" s="9"/>
    </row>
    <row r="16" spans="1:10" ht="31.5" customHeight="1" thickBot="1" x14ac:dyDescent="0.35">
      <c r="A16" s="39"/>
      <c r="B16" s="42">
        <v>14</v>
      </c>
      <c r="C16" s="41" t="s">
        <v>178</v>
      </c>
      <c r="D16" s="28" t="s">
        <v>107</v>
      </c>
      <c r="E16" s="25" t="s">
        <v>245</v>
      </c>
      <c r="F16" s="8" t="s">
        <v>246</v>
      </c>
      <c r="G16" s="8" t="s">
        <v>247</v>
      </c>
      <c r="H16" s="13"/>
      <c r="I16" s="11"/>
      <c r="J16" s="9"/>
    </row>
    <row r="17" spans="1:10" ht="31.5" customHeight="1" thickBot="1" x14ac:dyDescent="0.35">
      <c r="A17" s="39"/>
      <c r="B17" s="42">
        <v>15</v>
      </c>
      <c r="C17" s="41" t="s">
        <v>204</v>
      </c>
      <c r="D17" s="25" t="s">
        <v>222</v>
      </c>
      <c r="E17" s="8" t="s">
        <v>248</v>
      </c>
      <c r="F17" s="8" t="s">
        <v>249</v>
      </c>
      <c r="G17" s="8" t="s">
        <v>247</v>
      </c>
      <c r="H17" s="13"/>
      <c r="I17" s="11"/>
      <c r="J17" s="9"/>
    </row>
    <row r="18" spans="1:10" ht="31.5" customHeight="1" thickBot="1" x14ac:dyDescent="0.35">
      <c r="A18" s="39"/>
      <c r="B18" s="42">
        <v>16</v>
      </c>
      <c r="C18" s="41" t="s">
        <v>205</v>
      </c>
      <c r="D18" s="25" t="s">
        <v>222</v>
      </c>
      <c r="E18" s="8" t="s">
        <v>248</v>
      </c>
      <c r="F18" s="8" t="s">
        <v>249</v>
      </c>
      <c r="G18" s="8" t="s">
        <v>247</v>
      </c>
      <c r="H18" s="13"/>
      <c r="I18" s="11"/>
      <c r="J18" s="9"/>
    </row>
    <row r="19" spans="1:10" ht="31.5" customHeight="1" thickBot="1" x14ac:dyDescent="0.35">
      <c r="A19" s="39"/>
      <c r="B19" s="42">
        <v>17</v>
      </c>
      <c r="C19" s="41" t="s">
        <v>267</v>
      </c>
      <c r="D19" s="28" t="s">
        <v>139</v>
      </c>
      <c r="E19" s="25" t="s">
        <v>268</v>
      </c>
      <c r="F19" s="8" t="s">
        <v>269</v>
      </c>
      <c r="G19" s="8" t="s">
        <v>132</v>
      </c>
      <c r="H19" s="13"/>
      <c r="I19" s="11"/>
      <c r="J19" s="9"/>
    </row>
    <row r="20" spans="1:10" ht="31.5" customHeight="1" thickBot="1" x14ac:dyDescent="0.35">
      <c r="A20" s="39"/>
      <c r="B20" s="42">
        <v>18</v>
      </c>
      <c r="C20" s="41" t="s">
        <v>206</v>
      </c>
      <c r="D20" s="28" t="s">
        <v>235</v>
      </c>
      <c r="E20" s="25" t="s">
        <v>236</v>
      </c>
      <c r="F20" s="8" t="s">
        <v>237</v>
      </c>
      <c r="G20" s="8" t="s">
        <v>132</v>
      </c>
      <c r="H20" s="13"/>
      <c r="I20" s="11"/>
      <c r="J20" s="9"/>
    </row>
    <row r="21" spans="1:10" ht="31.5" customHeight="1" thickBot="1" x14ac:dyDescent="0.35">
      <c r="A21" s="39"/>
      <c r="B21" s="42">
        <v>19</v>
      </c>
      <c r="C21" s="41" t="s">
        <v>279</v>
      </c>
      <c r="D21" s="28"/>
      <c r="E21" s="25"/>
      <c r="F21" s="8"/>
      <c r="G21" s="8"/>
      <c r="H21" s="13"/>
      <c r="I21" s="11"/>
      <c r="J21" s="9"/>
    </row>
    <row r="22" spans="1:10" ht="31.5" customHeight="1" thickBot="1" x14ac:dyDescent="0.35">
      <c r="A22" s="39"/>
      <c r="B22" s="40">
        <v>20</v>
      </c>
      <c r="C22" s="38" t="s">
        <v>66</v>
      </c>
      <c r="D22" s="28" t="s">
        <v>133</v>
      </c>
      <c r="E22" s="28" t="s">
        <v>134</v>
      </c>
      <c r="F22" s="8" t="s">
        <v>140</v>
      </c>
      <c r="G22" s="8" t="s">
        <v>137</v>
      </c>
      <c r="H22" s="31"/>
      <c r="I22" s="31"/>
      <c r="J22" s="29"/>
    </row>
  </sheetData>
  <conditionalFormatting sqref="J3:J22">
    <cfRule type="containsText" dxfId="1" priority="1" operator="containsText" text="Nein">
      <formula>NOT(ISERROR(SEARCH("Nein",J3)))</formula>
    </cfRule>
    <cfRule type="containsText" dxfId="0" priority="2" operator="containsText" text="Ja">
      <formula>NOT(ISERROR(SEARCH("Ja",J3)))</formula>
    </cfRule>
  </conditionalFormatting>
  <pageMargins left="0.7" right="0.7" top="0.78740157499999996" bottom="0.78740157499999996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Vorlage</vt:lpstr>
      <vt:lpstr>KIA</vt:lpstr>
      <vt:lpstr>PIA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Spinnler</dc:creator>
  <cp:lastModifiedBy>Max Wipplinger</cp:lastModifiedBy>
  <cp:lastPrinted>2019-08-05T22:10:38Z</cp:lastPrinted>
  <dcterms:created xsi:type="dcterms:W3CDTF">2014-11-02T18:07:00Z</dcterms:created>
  <dcterms:modified xsi:type="dcterms:W3CDTF">2019-08-05T22:11:04Z</dcterms:modified>
</cp:coreProperties>
</file>